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ила\Desktop\"/>
    </mc:Choice>
  </mc:AlternateContent>
  <bookViews>
    <workbookView xWindow="0" yWindow="0" windowWidth="17895" windowHeight="11475" activeTab="1"/>
  </bookViews>
  <sheets>
    <sheet name="PR" sheetId="1" r:id="rId1"/>
    <sheet name="MTF 29102020" sheetId="2" r:id="rId2"/>
  </sheets>
  <definedNames>
    <definedName name="_xlnm._FilterDatabase" localSheetId="1" hidden="1">'MTF 29102020'!$A$2:$L$111</definedName>
    <definedName name="_xlnm._FilterDatabase" localSheetId="0" hidden="1">PR!$A$2:$T$117</definedName>
  </definedNames>
  <calcPr calcId="162913"/>
</workbook>
</file>

<file path=xl/calcChain.xml><?xml version="1.0" encoding="utf-8"?>
<calcChain xmlns="http://schemas.openxmlformats.org/spreadsheetml/2006/main">
  <c r="A101" i="2" l="1"/>
  <c r="A102" i="2" s="1"/>
  <c r="A103" i="2" s="1"/>
  <c r="A104" i="2" s="1"/>
  <c r="A105" i="2" s="1"/>
  <c r="A106" i="2" s="1"/>
  <c r="A107" i="2" s="1"/>
  <c r="A108" i="2" s="1"/>
  <c r="A109" i="2" s="1"/>
  <c r="A110" i="2" s="1"/>
  <c r="A111" i="2" s="1"/>
  <c r="A112" i="2" s="1"/>
  <c r="I112" i="2" l="1"/>
  <c r="J112" i="2" s="1"/>
  <c r="H112" i="2"/>
  <c r="E112" i="2"/>
  <c r="I111" i="2"/>
  <c r="J111" i="2" s="1"/>
  <c r="H111" i="2"/>
  <c r="E111" i="2"/>
  <c r="I110" i="2"/>
  <c r="J110" i="2" s="1"/>
  <c r="H110" i="2"/>
  <c r="E110" i="2"/>
  <c r="I109" i="2"/>
  <c r="J109" i="2" s="1"/>
  <c r="H109" i="2"/>
  <c r="E109" i="2"/>
  <c r="I108" i="2"/>
  <c r="J108" i="2" s="1"/>
  <c r="H108" i="2"/>
  <c r="E108" i="2"/>
  <c r="I107" i="2"/>
  <c r="J107" i="2" s="1"/>
  <c r="H107" i="2"/>
  <c r="E107" i="2"/>
  <c r="I106" i="2"/>
  <c r="J106" i="2" s="1"/>
  <c r="H106" i="2"/>
  <c r="E106" i="2"/>
  <c r="I105" i="2"/>
  <c r="J105" i="2" s="1"/>
  <c r="H105" i="2"/>
  <c r="E105" i="2"/>
  <c r="I104" i="2"/>
  <c r="J104" i="2" s="1"/>
  <c r="H104" i="2"/>
  <c r="E104" i="2"/>
  <c r="I103" i="2"/>
  <c r="J103" i="2" s="1"/>
  <c r="H103" i="2"/>
  <c r="E103" i="2"/>
  <c r="I102" i="2"/>
  <c r="J102" i="2" s="1"/>
  <c r="H102" i="2"/>
  <c r="E102" i="2"/>
  <c r="I101" i="2"/>
  <c r="J101" i="2" s="1"/>
  <c r="H101" i="2"/>
  <c r="E101" i="2"/>
  <c r="I100" i="2"/>
  <c r="J100" i="2" s="1"/>
  <c r="H100" i="2"/>
  <c r="E100" i="2"/>
  <c r="I99" i="2"/>
  <c r="J99" i="2" s="1"/>
  <c r="H99" i="2"/>
  <c r="E99" i="2"/>
  <c r="I98" i="2"/>
  <c r="J98" i="2" s="1"/>
  <c r="H98" i="2"/>
  <c r="E98" i="2"/>
  <c r="I97" i="2"/>
  <c r="J97" i="2" s="1"/>
  <c r="H97" i="2"/>
  <c r="E97" i="2"/>
  <c r="I96" i="2"/>
  <c r="J96" i="2" s="1"/>
  <c r="H96" i="2"/>
  <c r="E96" i="2"/>
  <c r="I95" i="2"/>
  <c r="J95" i="2" s="1"/>
  <c r="H95" i="2"/>
  <c r="E95" i="2"/>
  <c r="I94" i="2"/>
  <c r="J94" i="2" s="1"/>
  <c r="H94" i="2"/>
  <c r="E94" i="2"/>
  <c r="I93" i="2"/>
  <c r="J93" i="2" s="1"/>
  <c r="H93" i="2"/>
  <c r="E93" i="2"/>
  <c r="I92" i="2"/>
  <c r="J92" i="2" s="1"/>
  <c r="H92" i="2"/>
  <c r="E92" i="2"/>
  <c r="I91" i="2"/>
  <c r="J91" i="2" s="1"/>
  <c r="H91" i="2"/>
  <c r="E91" i="2"/>
  <c r="I90" i="2"/>
  <c r="J90" i="2" s="1"/>
  <c r="H90" i="2"/>
  <c r="E90" i="2"/>
  <c r="I89" i="2"/>
  <c r="J89" i="2" s="1"/>
  <c r="H89" i="2"/>
  <c r="E89" i="2"/>
  <c r="I88" i="2"/>
  <c r="J88" i="2" s="1"/>
  <c r="H88" i="2"/>
  <c r="E88" i="2"/>
  <c r="I87" i="2"/>
  <c r="J87" i="2" s="1"/>
  <c r="H87" i="2"/>
  <c r="E87" i="2"/>
  <c r="I86" i="2"/>
  <c r="J86" i="2" s="1"/>
  <c r="H86" i="2"/>
  <c r="E86" i="2"/>
  <c r="I85" i="2"/>
  <c r="J85" i="2" s="1"/>
  <c r="H85" i="2"/>
  <c r="E85" i="2"/>
  <c r="I84" i="2"/>
  <c r="J84" i="2" s="1"/>
  <c r="H84" i="2"/>
  <c r="E84" i="2"/>
  <c r="I83" i="2"/>
  <c r="J83" i="2" s="1"/>
  <c r="H83" i="2"/>
  <c r="E83" i="2"/>
  <c r="I82" i="2"/>
  <c r="J82" i="2" s="1"/>
  <c r="H82" i="2"/>
  <c r="E82" i="2"/>
  <c r="I81" i="2"/>
  <c r="J81" i="2" s="1"/>
  <c r="H81" i="2"/>
  <c r="E81" i="2"/>
  <c r="I80" i="2"/>
  <c r="J80" i="2" s="1"/>
  <c r="H80" i="2"/>
  <c r="E80" i="2"/>
  <c r="I79" i="2"/>
  <c r="J79" i="2" s="1"/>
  <c r="H79" i="2"/>
  <c r="E79" i="2"/>
  <c r="I78" i="2"/>
  <c r="J78" i="2" s="1"/>
  <c r="H78" i="2"/>
  <c r="E78" i="2"/>
  <c r="I77" i="2"/>
  <c r="J77" i="2" s="1"/>
  <c r="H77" i="2"/>
  <c r="E77" i="2"/>
  <c r="I76" i="2"/>
  <c r="J76" i="2" s="1"/>
  <c r="H76" i="2"/>
  <c r="E76" i="2"/>
  <c r="I75" i="2"/>
  <c r="J75" i="2" s="1"/>
  <c r="H75" i="2"/>
  <c r="E75" i="2"/>
  <c r="I74" i="2"/>
  <c r="J74" i="2" s="1"/>
  <c r="H74" i="2"/>
  <c r="E74" i="2"/>
  <c r="I73" i="2"/>
  <c r="J73" i="2" s="1"/>
  <c r="H73" i="2"/>
  <c r="E73" i="2"/>
  <c r="I72" i="2"/>
  <c r="J72" i="2" s="1"/>
  <c r="H72" i="2"/>
  <c r="E72" i="2"/>
  <c r="I71" i="2"/>
  <c r="J71" i="2" s="1"/>
  <c r="H71" i="2"/>
  <c r="E71" i="2"/>
  <c r="I70" i="2"/>
  <c r="J70" i="2" s="1"/>
  <c r="H70" i="2"/>
  <c r="E70" i="2"/>
  <c r="I69" i="2"/>
  <c r="J69" i="2" s="1"/>
  <c r="H69" i="2"/>
  <c r="E69" i="2"/>
  <c r="I68" i="2"/>
  <c r="J68" i="2" s="1"/>
  <c r="H68" i="2"/>
  <c r="E68" i="2"/>
  <c r="I67" i="2"/>
  <c r="J67" i="2" s="1"/>
  <c r="H67" i="2"/>
  <c r="E67" i="2"/>
  <c r="I66" i="2"/>
  <c r="J66" i="2" s="1"/>
  <c r="H66" i="2"/>
  <c r="E66" i="2"/>
  <c r="I65" i="2"/>
  <c r="J65" i="2" s="1"/>
  <c r="H65" i="2"/>
  <c r="E65" i="2"/>
  <c r="I64" i="2"/>
  <c r="J64" i="2" s="1"/>
  <c r="H64" i="2"/>
  <c r="E64" i="2"/>
  <c r="I63" i="2"/>
  <c r="J63" i="2" s="1"/>
  <c r="H63" i="2"/>
  <c r="E63" i="2"/>
  <c r="I62" i="2"/>
  <c r="J62" i="2" s="1"/>
  <c r="H62" i="2"/>
  <c r="E62" i="2"/>
  <c r="I61" i="2"/>
  <c r="J61" i="2" s="1"/>
  <c r="H61" i="2"/>
  <c r="E61" i="2"/>
  <c r="I60" i="2"/>
  <c r="J60" i="2" s="1"/>
  <c r="H60" i="2"/>
  <c r="E60" i="2"/>
  <c r="I59" i="2"/>
  <c r="J59" i="2" s="1"/>
  <c r="H59" i="2"/>
  <c r="E59" i="2"/>
  <c r="I58" i="2"/>
  <c r="J58" i="2" s="1"/>
  <c r="H58" i="2"/>
  <c r="E58" i="2"/>
  <c r="I57" i="2"/>
  <c r="J57" i="2" s="1"/>
  <c r="H57" i="2"/>
  <c r="E57" i="2"/>
  <c r="I56" i="2"/>
  <c r="J56" i="2" s="1"/>
  <c r="H56" i="2"/>
  <c r="E56" i="2"/>
  <c r="I55" i="2"/>
  <c r="J55" i="2" s="1"/>
  <c r="H55" i="2"/>
  <c r="E55" i="2"/>
  <c r="I54" i="2"/>
  <c r="J54" i="2" s="1"/>
  <c r="H54" i="2"/>
  <c r="E54" i="2"/>
  <c r="I53" i="2"/>
  <c r="J53" i="2" s="1"/>
  <c r="H53" i="2"/>
  <c r="E53" i="2"/>
  <c r="I52" i="2"/>
  <c r="J52" i="2" s="1"/>
  <c r="H52" i="2"/>
  <c r="E52" i="2"/>
  <c r="I51" i="2"/>
  <c r="J51" i="2" s="1"/>
  <c r="H51" i="2"/>
  <c r="E51" i="2"/>
  <c r="I50" i="2"/>
  <c r="J50" i="2" s="1"/>
  <c r="H50" i="2"/>
  <c r="E50" i="2"/>
  <c r="I49" i="2"/>
  <c r="J49" i="2" s="1"/>
  <c r="H49" i="2"/>
  <c r="E49" i="2"/>
  <c r="I48" i="2"/>
  <c r="J48" i="2" s="1"/>
  <c r="H48" i="2"/>
  <c r="E48" i="2"/>
  <c r="I47" i="2"/>
  <c r="J47" i="2" s="1"/>
  <c r="H47" i="2"/>
  <c r="E47" i="2"/>
  <c r="I46" i="2"/>
  <c r="J46" i="2" s="1"/>
  <c r="H46" i="2"/>
  <c r="E46" i="2"/>
  <c r="I45" i="2"/>
  <c r="J45" i="2" s="1"/>
  <c r="H45" i="2"/>
  <c r="E45" i="2"/>
  <c r="I44" i="2"/>
  <c r="J44" i="2" s="1"/>
  <c r="H44" i="2"/>
  <c r="E44" i="2"/>
  <c r="I43" i="2"/>
  <c r="J43" i="2" s="1"/>
  <c r="H43" i="2"/>
  <c r="E43" i="2"/>
  <c r="I42" i="2"/>
  <c r="J42" i="2" s="1"/>
  <c r="H42" i="2"/>
  <c r="E42" i="2"/>
  <c r="I41" i="2"/>
  <c r="J41" i="2" s="1"/>
  <c r="H41" i="2"/>
  <c r="E41" i="2"/>
  <c r="I40" i="2"/>
  <c r="J40" i="2" s="1"/>
  <c r="H40" i="2"/>
  <c r="E40" i="2"/>
  <c r="I39" i="2"/>
  <c r="J39" i="2" s="1"/>
  <c r="H39" i="2"/>
  <c r="E39" i="2"/>
  <c r="I38" i="2"/>
  <c r="J38" i="2" s="1"/>
  <c r="H38" i="2"/>
  <c r="E38" i="2"/>
  <c r="I37" i="2"/>
  <c r="J37" i="2" s="1"/>
  <c r="H37" i="2"/>
  <c r="E37" i="2"/>
  <c r="I36" i="2"/>
  <c r="J36" i="2" s="1"/>
  <c r="H36" i="2"/>
  <c r="E36" i="2"/>
  <c r="I35" i="2"/>
  <c r="J35" i="2" s="1"/>
  <c r="H35" i="2"/>
  <c r="E35" i="2"/>
  <c r="I34" i="2"/>
  <c r="J34" i="2" s="1"/>
  <c r="H34" i="2"/>
  <c r="E34" i="2"/>
  <c r="I33" i="2"/>
  <c r="J33" i="2" s="1"/>
  <c r="H33" i="2"/>
  <c r="E33" i="2"/>
  <c r="I32" i="2"/>
  <c r="J32" i="2" s="1"/>
  <c r="H32" i="2"/>
  <c r="E32" i="2"/>
  <c r="I31" i="2"/>
  <c r="J31" i="2" s="1"/>
  <c r="H31" i="2"/>
  <c r="E31" i="2"/>
  <c r="I30" i="2"/>
  <c r="J30" i="2" s="1"/>
  <c r="H30" i="2"/>
  <c r="E30" i="2"/>
  <c r="I29" i="2"/>
  <c r="J29" i="2" s="1"/>
  <c r="H29" i="2"/>
  <c r="E29" i="2"/>
  <c r="I28" i="2"/>
  <c r="J28" i="2" s="1"/>
  <c r="H28" i="2"/>
  <c r="E28" i="2"/>
  <c r="I27" i="2"/>
  <c r="J27" i="2" s="1"/>
  <c r="H27" i="2"/>
  <c r="E27" i="2"/>
  <c r="I26" i="2"/>
  <c r="J26" i="2" s="1"/>
  <c r="H26" i="2"/>
  <c r="E26" i="2"/>
  <c r="I25" i="2"/>
  <c r="J25" i="2" s="1"/>
  <c r="H25" i="2"/>
  <c r="E25" i="2"/>
  <c r="I24" i="2"/>
  <c r="J24" i="2" s="1"/>
  <c r="H24" i="2"/>
  <c r="E24" i="2"/>
  <c r="I23" i="2"/>
  <c r="J23" i="2" s="1"/>
  <c r="H23" i="2"/>
  <c r="E23" i="2"/>
  <c r="I22" i="2"/>
  <c r="J22" i="2" s="1"/>
  <c r="H22" i="2"/>
  <c r="E22" i="2"/>
  <c r="I21" i="2"/>
  <c r="J21" i="2" s="1"/>
  <c r="H21" i="2"/>
  <c r="E21" i="2"/>
  <c r="I20" i="2"/>
  <c r="J20" i="2" s="1"/>
  <c r="H20" i="2"/>
  <c r="E20" i="2"/>
  <c r="I19" i="2"/>
  <c r="J19" i="2" s="1"/>
  <c r="H19" i="2"/>
  <c r="E19" i="2"/>
  <c r="I18" i="2"/>
  <c r="J18" i="2" s="1"/>
  <c r="H18" i="2"/>
  <c r="E18" i="2"/>
  <c r="I17" i="2"/>
  <c r="J17" i="2" s="1"/>
  <c r="H17" i="2"/>
  <c r="E17" i="2"/>
  <c r="I16" i="2"/>
  <c r="J16" i="2" s="1"/>
  <c r="H16" i="2"/>
  <c r="E16" i="2"/>
  <c r="I15" i="2"/>
  <c r="J15" i="2" s="1"/>
  <c r="H15" i="2"/>
  <c r="E15" i="2"/>
  <c r="I14" i="2"/>
  <c r="J14" i="2" s="1"/>
  <c r="H14" i="2"/>
  <c r="E14" i="2"/>
  <c r="I13" i="2"/>
  <c r="J13" i="2" s="1"/>
  <c r="H13" i="2"/>
  <c r="E13" i="2"/>
  <c r="I12" i="2"/>
  <c r="J12" i="2" s="1"/>
  <c r="H12" i="2"/>
  <c r="E12" i="2"/>
  <c r="I11" i="2"/>
  <c r="J11" i="2" s="1"/>
  <c r="H11" i="2"/>
  <c r="E11" i="2"/>
  <c r="I10" i="2"/>
  <c r="J10" i="2" s="1"/>
  <c r="H10" i="2"/>
  <c r="E10" i="2"/>
  <c r="I9" i="2"/>
  <c r="J9" i="2" s="1"/>
  <c r="H9" i="2"/>
  <c r="E9" i="2"/>
  <c r="I8" i="2"/>
  <c r="J8" i="2" s="1"/>
  <c r="H8" i="2"/>
  <c r="E8" i="2"/>
  <c r="I7" i="2"/>
  <c r="J7" i="2" s="1"/>
  <c r="H7" i="2"/>
  <c r="E7" i="2"/>
  <c r="I6" i="2"/>
  <c r="J6" i="2" s="1"/>
  <c r="H6" i="2"/>
  <c r="E6" i="2"/>
  <c r="I5" i="2"/>
  <c r="J5" i="2" s="1"/>
  <c r="H5" i="2"/>
  <c r="E5" i="2"/>
  <c r="I4" i="2"/>
  <c r="J4" i="2" s="1"/>
  <c r="H4" i="2"/>
  <c r="E4" i="2"/>
  <c r="A4" i="2"/>
  <c r="A5" i="2" s="1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92" i="2" s="1"/>
  <c r="A93" i="2" s="1"/>
  <c r="A94" i="2" s="1"/>
  <c r="A95" i="2" s="1"/>
  <c r="A96" i="2" s="1"/>
  <c r="A97" i="2" s="1"/>
  <c r="A98" i="2" s="1"/>
  <c r="A99" i="2" s="1"/>
  <c r="A100" i="2" s="1"/>
  <c r="I3" i="2"/>
  <c r="J3" i="2" s="1"/>
  <c r="H3" i="2"/>
  <c r="E3" i="2"/>
  <c r="O127" i="1" l="1"/>
  <c r="P127" i="1" s="1"/>
  <c r="N127" i="1"/>
  <c r="J127" i="1"/>
  <c r="G127" i="1"/>
  <c r="O126" i="1"/>
  <c r="P126" i="1" s="1"/>
  <c r="N126" i="1"/>
  <c r="J126" i="1"/>
  <c r="G126" i="1"/>
  <c r="O125" i="1"/>
  <c r="P125" i="1" s="1"/>
  <c r="N125" i="1"/>
  <c r="J125" i="1"/>
  <c r="G125" i="1"/>
  <c r="O124" i="1"/>
  <c r="P124" i="1" s="1"/>
  <c r="N124" i="1"/>
  <c r="J124" i="1"/>
  <c r="G124" i="1"/>
  <c r="O123" i="1"/>
  <c r="P123" i="1" s="1"/>
  <c r="N123" i="1"/>
  <c r="J123" i="1"/>
  <c r="G123" i="1"/>
  <c r="O122" i="1"/>
  <c r="P122" i="1" s="1"/>
  <c r="N122" i="1"/>
  <c r="J122" i="1"/>
  <c r="G122" i="1"/>
  <c r="O121" i="1"/>
  <c r="P121" i="1" s="1"/>
  <c r="N121" i="1"/>
  <c r="J121" i="1"/>
  <c r="G121" i="1"/>
  <c r="O120" i="1"/>
  <c r="P120" i="1" s="1"/>
  <c r="N120" i="1"/>
  <c r="J120" i="1"/>
  <c r="G120" i="1"/>
  <c r="O119" i="1"/>
  <c r="P119" i="1" s="1"/>
  <c r="N119" i="1"/>
  <c r="J119" i="1"/>
  <c r="G119" i="1"/>
  <c r="O118" i="1"/>
  <c r="P118" i="1" s="1"/>
  <c r="N118" i="1"/>
  <c r="J118" i="1"/>
  <c r="G118" i="1"/>
  <c r="A4" i="1" l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N117" i="1"/>
  <c r="N116" i="1"/>
  <c r="N115" i="1"/>
  <c r="N114" i="1"/>
  <c r="N113" i="1"/>
  <c r="N112" i="1"/>
  <c r="N111" i="1"/>
  <c r="N110" i="1"/>
  <c r="N109" i="1"/>
  <c r="N108" i="1"/>
  <c r="N107" i="1"/>
  <c r="N106" i="1"/>
  <c r="N105" i="1"/>
  <c r="N104" i="1"/>
  <c r="N103" i="1"/>
  <c r="N102" i="1"/>
  <c r="N101" i="1"/>
  <c r="N100" i="1"/>
  <c r="N99" i="1"/>
  <c r="N98" i="1"/>
  <c r="N97" i="1"/>
  <c r="N96" i="1"/>
  <c r="N95" i="1"/>
  <c r="N94" i="1"/>
  <c r="N93" i="1"/>
  <c r="N92" i="1"/>
  <c r="N91" i="1"/>
  <c r="N90" i="1"/>
  <c r="N89" i="1"/>
  <c r="N88" i="1"/>
  <c r="N87" i="1"/>
  <c r="N86" i="1"/>
  <c r="N85" i="1"/>
  <c r="N84" i="1"/>
  <c r="N83" i="1"/>
  <c r="N82" i="1"/>
  <c r="N81" i="1"/>
  <c r="N80" i="1"/>
  <c r="N79" i="1"/>
  <c r="N78" i="1"/>
  <c r="N77" i="1"/>
  <c r="N76" i="1"/>
  <c r="N75" i="1"/>
  <c r="N74" i="1"/>
  <c r="N73" i="1"/>
  <c r="N72" i="1"/>
  <c r="N71" i="1"/>
  <c r="N70" i="1"/>
  <c r="N69" i="1"/>
  <c r="N68" i="1"/>
  <c r="N67" i="1"/>
  <c r="N66" i="1"/>
  <c r="N65" i="1"/>
  <c r="N64" i="1"/>
  <c r="N63" i="1"/>
  <c r="N62" i="1"/>
  <c r="N61" i="1"/>
  <c r="N60" i="1"/>
  <c r="N59" i="1"/>
  <c r="N58" i="1"/>
  <c r="N57" i="1"/>
  <c r="N56" i="1"/>
  <c r="N55" i="1"/>
  <c r="N54" i="1"/>
  <c r="N53" i="1"/>
  <c r="N52" i="1"/>
  <c r="N51" i="1"/>
  <c r="N50" i="1"/>
  <c r="N49" i="1"/>
  <c r="N48" i="1"/>
  <c r="N47" i="1"/>
  <c r="N46" i="1"/>
  <c r="N45" i="1"/>
  <c r="N44" i="1"/>
  <c r="N43" i="1"/>
  <c r="N42" i="1"/>
  <c r="N41" i="1"/>
  <c r="N40" i="1"/>
  <c r="N39" i="1"/>
  <c r="N38" i="1"/>
  <c r="N37" i="1"/>
  <c r="N36" i="1"/>
  <c r="N35" i="1"/>
  <c r="N34" i="1"/>
  <c r="N33" i="1"/>
  <c r="N32" i="1"/>
  <c r="N31" i="1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8" i="1"/>
  <c r="N7" i="1"/>
  <c r="N6" i="1"/>
  <c r="N5" i="1"/>
  <c r="N4" i="1"/>
  <c r="N3" i="1"/>
  <c r="J117" i="1"/>
  <c r="J116" i="1"/>
  <c r="J115" i="1"/>
  <c r="J114" i="1"/>
  <c r="J113" i="1"/>
  <c r="J112" i="1"/>
  <c r="J111" i="1"/>
  <c r="J110" i="1"/>
  <c r="J109" i="1"/>
  <c r="J108" i="1"/>
  <c r="J107" i="1"/>
  <c r="J106" i="1"/>
  <c r="J105" i="1"/>
  <c r="J104" i="1"/>
  <c r="J103" i="1"/>
  <c r="J102" i="1"/>
  <c r="J101" i="1"/>
  <c r="J100" i="1"/>
  <c r="J99" i="1"/>
  <c r="J98" i="1"/>
  <c r="J97" i="1"/>
  <c r="J96" i="1"/>
  <c r="J95" i="1"/>
  <c r="J94" i="1"/>
  <c r="J93" i="1"/>
  <c r="J92" i="1"/>
  <c r="J91" i="1"/>
  <c r="J90" i="1"/>
  <c r="J89" i="1"/>
  <c r="J88" i="1"/>
  <c r="J87" i="1"/>
  <c r="J86" i="1"/>
  <c r="J85" i="1"/>
  <c r="J84" i="1"/>
  <c r="J83" i="1"/>
  <c r="J82" i="1"/>
  <c r="J81" i="1"/>
  <c r="J80" i="1"/>
  <c r="J79" i="1"/>
  <c r="J78" i="1"/>
  <c r="J77" i="1"/>
  <c r="J76" i="1"/>
  <c r="J75" i="1"/>
  <c r="J74" i="1"/>
  <c r="J73" i="1"/>
  <c r="J72" i="1"/>
  <c r="J71" i="1"/>
  <c r="J70" i="1"/>
  <c r="J69" i="1"/>
  <c r="J68" i="1"/>
  <c r="J67" i="1"/>
  <c r="J66" i="1"/>
  <c r="J65" i="1"/>
  <c r="J64" i="1"/>
  <c r="J63" i="1"/>
  <c r="J62" i="1"/>
  <c r="J61" i="1"/>
  <c r="J60" i="1"/>
  <c r="J59" i="1"/>
  <c r="J58" i="1"/>
  <c r="J57" i="1"/>
  <c r="J56" i="1"/>
  <c r="J55" i="1"/>
  <c r="J54" i="1"/>
  <c r="J53" i="1"/>
  <c r="J52" i="1"/>
  <c r="J51" i="1"/>
  <c r="J50" i="1"/>
  <c r="J49" i="1"/>
  <c r="J48" i="1"/>
  <c r="J47" i="1"/>
  <c r="J46" i="1"/>
  <c r="J45" i="1"/>
  <c r="J44" i="1"/>
  <c r="J43" i="1"/>
  <c r="J42" i="1"/>
  <c r="J41" i="1"/>
  <c r="J40" i="1"/>
  <c r="J39" i="1"/>
  <c r="J38" i="1"/>
  <c r="J37" i="1"/>
  <c r="J36" i="1"/>
  <c r="J35" i="1"/>
  <c r="J34" i="1"/>
  <c r="J33" i="1"/>
  <c r="J32" i="1"/>
  <c r="J31" i="1"/>
  <c r="J30" i="1"/>
  <c r="J29" i="1"/>
  <c r="J28" i="1"/>
  <c r="J27" i="1"/>
  <c r="J26" i="1"/>
  <c r="J25" i="1"/>
  <c r="J24" i="1"/>
  <c r="J23" i="1"/>
  <c r="J22" i="1"/>
  <c r="J21" i="1"/>
  <c r="J20" i="1"/>
  <c r="J19" i="1"/>
  <c r="J18" i="1"/>
  <c r="J17" i="1"/>
  <c r="J16" i="1"/>
  <c r="J15" i="1"/>
  <c r="J14" i="1"/>
  <c r="J13" i="1"/>
  <c r="J12" i="1"/>
  <c r="J11" i="1"/>
  <c r="J10" i="1"/>
  <c r="J9" i="1"/>
  <c r="J8" i="1"/>
  <c r="J7" i="1"/>
  <c r="J6" i="1"/>
  <c r="J5" i="1"/>
  <c r="J4" i="1"/>
  <c r="J3" i="1"/>
  <c r="G117" i="1"/>
  <c r="G116" i="1"/>
  <c r="G115" i="1"/>
  <c r="G114" i="1"/>
  <c r="G113" i="1"/>
  <c r="G112" i="1"/>
  <c r="G111" i="1"/>
  <c r="G110" i="1"/>
  <c r="G109" i="1"/>
  <c r="G108" i="1"/>
  <c r="G107" i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2" i="1"/>
  <c r="G91" i="1"/>
  <c r="G90" i="1"/>
  <c r="G89" i="1"/>
  <c r="G88" i="1"/>
  <c r="G87" i="1"/>
  <c r="G86" i="1"/>
  <c r="G85" i="1"/>
  <c r="G84" i="1"/>
  <c r="G83" i="1"/>
  <c r="G82" i="1"/>
  <c r="G81" i="1"/>
  <c r="G80" i="1"/>
  <c r="G79" i="1"/>
  <c r="G78" i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4" i="1"/>
  <c r="G3" i="1"/>
  <c r="O117" i="1"/>
  <c r="P117" i="1" s="1"/>
  <c r="O116" i="1"/>
  <c r="P116" i="1" s="1"/>
  <c r="O115" i="1"/>
  <c r="P115" i="1" s="1"/>
  <c r="O114" i="1"/>
  <c r="P114" i="1" s="1"/>
  <c r="O113" i="1"/>
  <c r="P113" i="1" s="1"/>
  <c r="O112" i="1"/>
  <c r="P112" i="1" s="1"/>
  <c r="O111" i="1"/>
  <c r="P111" i="1" s="1"/>
  <c r="O110" i="1"/>
  <c r="P110" i="1" s="1"/>
  <c r="O109" i="1"/>
  <c r="P109" i="1" s="1"/>
  <c r="O108" i="1"/>
  <c r="P108" i="1" s="1"/>
  <c r="O107" i="1"/>
  <c r="P107" i="1" s="1"/>
  <c r="O106" i="1"/>
  <c r="P106" i="1" s="1"/>
  <c r="O105" i="1"/>
  <c r="P105" i="1" s="1"/>
  <c r="O104" i="1"/>
  <c r="P104" i="1" s="1"/>
  <c r="O103" i="1"/>
  <c r="P103" i="1" s="1"/>
  <c r="O102" i="1"/>
  <c r="P102" i="1" s="1"/>
  <c r="O101" i="1"/>
  <c r="P101" i="1" s="1"/>
  <c r="O100" i="1"/>
  <c r="P100" i="1" s="1"/>
  <c r="O99" i="1"/>
  <c r="P99" i="1" s="1"/>
  <c r="O98" i="1"/>
  <c r="P98" i="1" s="1"/>
  <c r="O97" i="1"/>
  <c r="P97" i="1" s="1"/>
  <c r="O96" i="1"/>
  <c r="P96" i="1" s="1"/>
  <c r="O95" i="1"/>
  <c r="P95" i="1" s="1"/>
  <c r="O94" i="1"/>
  <c r="P94" i="1" s="1"/>
  <c r="O93" i="1"/>
  <c r="P93" i="1" s="1"/>
  <c r="O92" i="1"/>
  <c r="P92" i="1" s="1"/>
  <c r="O91" i="1"/>
  <c r="P91" i="1" s="1"/>
  <c r="O90" i="1"/>
  <c r="P90" i="1" s="1"/>
  <c r="O89" i="1"/>
  <c r="P89" i="1" s="1"/>
  <c r="O88" i="1"/>
  <c r="P88" i="1" s="1"/>
  <c r="O87" i="1"/>
  <c r="P87" i="1" s="1"/>
  <c r="O86" i="1"/>
  <c r="P86" i="1" s="1"/>
  <c r="O85" i="1"/>
  <c r="P85" i="1" s="1"/>
  <c r="O84" i="1"/>
  <c r="P84" i="1" s="1"/>
  <c r="O83" i="1"/>
  <c r="P83" i="1" s="1"/>
  <c r="O82" i="1"/>
  <c r="P82" i="1" s="1"/>
  <c r="O81" i="1"/>
  <c r="P81" i="1" s="1"/>
  <c r="O80" i="1"/>
  <c r="P80" i="1" s="1"/>
  <c r="O79" i="1"/>
  <c r="P79" i="1" s="1"/>
  <c r="O78" i="1"/>
  <c r="P78" i="1" s="1"/>
  <c r="O77" i="1"/>
  <c r="P77" i="1" s="1"/>
  <c r="O76" i="1"/>
  <c r="P76" i="1" s="1"/>
  <c r="O75" i="1"/>
  <c r="P75" i="1" s="1"/>
  <c r="O74" i="1"/>
  <c r="P74" i="1" s="1"/>
  <c r="O73" i="1"/>
  <c r="P73" i="1" s="1"/>
  <c r="O72" i="1"/>
  <c r="P72" i="1" s="1"/>
  <c r="O71" i="1"/>
  <c r="P71" i="1" s="1"/>
  <c r="O70" i="1"/>
  <c r="P70" i="1" s="1"/>
  <c r="O69" i="1"/>
  <c r="P69" i="1" s="1"/>
  <c r="O68" i="1"/>
  <c r="P68" i="1" s="1"/>
  <c r="O67" i="1"/>
  <c r="P67" i="1" s="1"/>
  <c r="O66" i="1"/>
  <c r="P66" i="1" s="1"/>
  <c r="O65" i="1"/>
  <c r="P65" i="1" s="1"/>
  <c r="O64" i="1"/>
  <c r="P64" i="1" s="1"/>
  <c r="O63" i="1"/>
  <c r="P63" i="1" s="1"/>
  <c r="O62" i="1"/>
  <c r="P62" i="1" s="1"/>
  <c r="O61" i="1"/>
  <c r="P61" i="1" s="1"/>
  <c r="O60" i="1"/>
  <c r="P60" i="1" s="1"/>
  <c r="O59" i="1"/>
  <c r="P59" i="1" s="1"/>
  <c r="O58" i="1"/>
  <c r="P58" i="1" s="1"/>
  <c r="O57" i="1"/>
  <c r="P57" i="1" s="1"/>
  <c r="O56" i="1"/>
  <c r="P56" i="1" s="1"/>
  <c r="O55" i="1"/>
  <c r="P55" i="1" s="1"/>
  <c r="O54" i="1"/>
  <c r="P54" i="1" s="1"/>
  <c r="O53" i="1"/>
  <c r="P53" i="1" s="1"/>
  <c r="O52" i="1"/>
  <c r="P52" i="1" s="1"/>
  <c r="O51" i="1"/>
  <c r="P51" i="1" s="1"/>
  <c r="O50" i="1"/>
  <c r="P50" i="1" s="1"/>
  <c r="O49" i="1"/>
  <c r="P49" i="1" s="1"/>
  <c r="O48" i="1"/>
  <c r="P48" i="1" s="1"/>
  <c r="O47" i="1"/>
  <c r="P47" i="1" s="1"/>
  <c r="O46" i="1"/>
  <c r="P46" i="1" s="1"/>
  <c r="O45" i="1"/>
  <c r="P45" i="1" s="1"/>
  <c r="O44" i="1"/>
  <c r="P44" i="1" s="1"/>
  <c r="O43" i="1"/>
  <c r="P43" i="1" s="1"/>
  <c r="O42" i="1"/>
  <c r="P42" i="1" s="1"/>
  <c r="O41" i="1"/>
  <c r="P41" i="1" s="1"/>
  <c r="O40" i="1"/>
  <c r="P40" i="1" s="1"/>
  <c r="O39" i="1"/>
  <c r="P39" i="1" s="1"/>
  <c r="O38" i="1"/>
  <c r="P38" i="1" s="1"/>
  <c r="O37" i="1"/>
  <c r="P37" i="1" s="1"/>
  <c r="O36" i="1"/>
  <c r="P36" i="1" s="1"/>
  <c r="O35" i="1"/>
  <c r="P35" i="1" s="1"/>
  <c r="O34" i="1"/>
  <c r="P34" i="1" s="1"/>
  <c r="O33" i="1"/>
  <c r="P33" i="1" s="1"/>
  <c r="O32" i="1"/>
  <c r="P32" i="1" s="1"/>
  <c r="O31" i="1"/>
  <c r="P31" i="1" s="1"/>
  <c r="O30" i="1"/>
  <c r="P30" i="1" s="1"/>
  <c r="O29" i="1"/>
  <c r="P29" i="1" s="1"/>
  <c r="O28" i="1"/>
  <c r="P28" i="1" s="1"/>
  <c r="O27" i="1"/>
  <c r="P27" i="1" s="1"/>
  <c r="O26" i="1"/>
  <c r="P26" i="1" s="1"/>
  <c r="O25" i="1"/>
  <c r="P25" i="1" s="1"/>
  <c r="O24" i="1"/>
  <c r="P24" i="1" s="1"/>
  <c r="O23" i="1"/>
  <c r="P23" i="1" s="1"/>
  <c r="O22" i="1"/>
  <c r="P22" i="1" s="1"/>
  <c r="O21" i="1"/>
  <c r="P21" i="1" s="1"/>
  <c r="O20" i="1"/>
  <c r="P20" i="1" s="1"/>
  <c r="O19" i="1"/>
  <c r="P19" i="1" s="1"/>
  <c r="O18" i="1"/>
  <c r="P18" i="1" s="1"/>
  <c r="O17" i="1"/>
  <c r="P17" i="1" s="1"/>
  <c r="O16" i="1"/>
  <c r="P16" i="1" s="1"/>
  <c r="O15" i="1"/>
  <c r="P15" i="1" s="1"/>
  <c r="O14" i="1"/>
  <c r="P14" i="1" s="1"/>
  <c r="O13" i="1"/>
  <c r="P13" i="1" s="1"/>
  <c r="O12" i="1"/>
  <c r="P12" i="1" s="1"/>
  <c r="O11" i="1"/>
  <c r="P11" i="1" s="1"/>
  <c r="O10" i="1"/>
  <c r="P10" i="1" s="1"/>
  <c r="O9" i="1"/>
  <c r="P9" i="1" s="1"/>
  <c r="O8" i="1"/>
  <c r="P8" i="1" s="1"/>
  <c r="O7" i="1"/>
  <c r="P7" i="1" s="1"/>
  <c r="O6" i="1"/>
  <c r="P6" i="1" s="1"/>
  <c r="O5" i="1"/>
  <c r="P5" i="1" s="1"/>
  <c r="O4" i="1"/>
  <c r="P4" i="1" s="1"/>
  <c r="O3" i="1"/>
  <c r="P3" i="1" s="1"/>
</calcChain>
</file>

<file path=xl/sharedStrings.xml><?xml version="1.0" encoding="utf-8"?>
<sst xmlns="http://schemas.openxmlformats.org/spreadsheetml/2006/main" count="1482" uniqueCount="516">
  <si>
    <t>nr.</t>
  </si>
  <si>
    <t xml:space="preserve">Denumirea completă </t>
  </si>
  <si>
    <t xml:space="preserve">Adresa juridică </t>
  </si>
  <si>
    <t xml:space="preserve">Numarul inregistrarii de stat a SA </t>
  </si>
  <si>
    <t>Capitalul social</t>
  </si>
  <si>
    <t>Valoarea Nominala</t>
  </si>
  <si>
    <t xml:space="preserve">Volumul total al emisiunii </t>
  </si>
  <si>
    <t>% expus spre tranzactionare</t>
  </si>
  <si>
    <t>Pretul expus</t>
  </si>
  <si>
    <t>SUMA</t>
  </si>
  <si>
    <t>Cod ISIN</t>
  </si>
  <si>
    <t>MTF/PR</t>
  </si>
  <si>
    <t>Societatea de registru</t>
  </si>
  <si>
    <t>Persoana ce a iniţiat procedura de înregistrare</t>
  </si>
  <si>
    <t>PR provizoriu</t>
  </si>
  <si>
    <t>SA "Real-Registr"</t>
  </si>
  <si>
    <t>VALINVEST SA MD-2069, RM, mun. Chișinău, str. Ghenadie Iablocikin 5/1, 22-12-55</t>
  </si>
  <si>
    <t>SA "Registru-Ind"</t>
  </si>
  <si>
    <t>SA "Registru"</t>
  </si>
  <si>
    <t>SA "Grupa Financiară"</t>
  </si>
  <si>
    <t>S.A. „Agro-Fortus”</t>
  </si>
  <si>
    <t>or. Râșcani, str. Independenței 147</t>
  </si>
  <si>
    <t>MD14AGFO1006</t>
  </si>
  <si>
    <t>SA "Registrator-Centru"</t>
  </si>
  <si>
    <t>mun. Chişinău, str. Feredeului 4</t>
  </si>
  <si>
    <t>S.A. „Agrotehnica”</t>
  </si>
  <si>
    <t>mun. Strășeni, str. Miron Costin 8</t>
  </si>
  <si>
    <t>MD14AGTH1009</t>
  </si>
  <si>
    <t>SA "Depozitarul Central"</t>
  </si>
  <si>
    <t>S.A. „Aparat”</t>
  </si>
  <si>
    <t>mun. Bălţi, str. Senaia piața 2</t>
  </si>
  <si>
    <t>MD14APAR1007</t>
  </si>
  <si>
    <t xml:space="preserve">SA "Registru-Ind" </t>
  </si>
  <si>
    <t>S.A. „Aqua-Prut”</t>
  </si>
  <si>
    <t>r-nul Cahul, s. Roşu</t>
  </si>
  <si>
    <t>MD14AQUA1001</t>
  </si>
  <si>
    <t>r-nul Orhei, s. Pelivan</t>
  </si>
  <si>
    <t>S.A. „Autorapid”</t>
  </si>
  <si>
    <t>or. Anenii-Noi, str. Chişinăului 81 - A</t>
  </si>
  <si>
    <t>MD14RAPI1009</t>
  </si>
  <si>
    <t>S.A. „Avicola-Bucovăț”</t>
  </si>
  <si>
    <t>r-nul Străşeni, s. Bucovăţ, str. V. Alexandri 1</t>
  </si>
  <si>
    <t>MD14AVBU1003</t>
  </si>
  <si>
    <t>S.A. „Avicola-Corlăteni”</t>
  </si>
  <si>
    <t>r-nul Râscani, s. Corlăteni</t>
  </si>
  <si>
    <t>MD14AVCO1000</t>
  </si>
  <si>
    <t>S.A. „Avicola-Nord”</t>
  </si>
  <si>
    <t>or. Fălești, M. Eminescu 64</t>
  </si>
  <si>
    <t>MD14LORD1002</t>
  </si>
  <si>
    <t>S.A. „Avicola-Talmaz”</t>
  </si>
  <si>
    <t>r-l Ștefan Vodă, s. Talmaza</t>
  </si>
  <si>
    <t>162008072 (nu-i reînregistrată)</t>
  </si>
  <si>
    <t>MD14AVTA1007</t>
  </si>
  <si>
    <t>Registrator-Centru</t>
  </si>
  <si>
    <t>S.A. „Avicola din Zgărdești”</t>
  </si>
  <si>
    <t>r-nul Telenești, s. Zgărdești</t>
  </si>
  <si>
    <t>MD14AVIZ1001</t>
  </si>
  <si>
    <t>S.A. „Baza comercială angro textile”</t>
  </si>
  <si>
    <t>mun.Chișinău, str. Petricani 23/2</t>
  </si>
  <si>
    <t>MD14TEXT1000</t>
  </si>
  <si>
    <t>S.A. „Becon”</t>
  </si>
  <si>
    <t>mun. Chișinău, str. Vadul-lui-Vodă 74</t>
  </si>
  <si>
    <t>MD14BEON1007</t>
  </si>
  <si>
    <t>MTF</t>
  </si>
  <si>
    <t>S.A. „Briservice”</t>
  </si>
  <si>
    <t>or. Briceni, str. Frunze M 24</t>
  </si>
  <si>
    <t>MD14BRSE1009</t>
  </si>
  <si>
    <t>S.A. „BTA-23 Taraclia”</t>
  </si>
  <si>
    <t>or. Taraclia, str. Vokzalinaia 51</t>
  </si>
  <si>
    <t>MD14BZST1002</t>
  </si>
  <si>
    <t>or. Călăraşi, str.  A. cel Bun   238</t>
  </si>
  <si>
    <t>MD14BARA1003</t>
  </si>
  <si>
    <t>S.A. „BTA-7 Ștefan-Vodă”</t>
  </si>
  <si>
    <t>or. Ștefan-Vodă, str. Chişinăului 14</t>
  </si>
  <si>
    <t>MD14BTAS1001</t>
  </si>
  <si>
    <t>S.A. „BTA-9 Dondușeni”</t>
  </si>
  <si>
    <t>or. Dondușeni, str. Ştefan cel Mare 1</t>
  </si>
  <si>
    <t>MD14DONU1005</t>
  </si>
  <si>
    <t>S.A. „Combinatul auto nr. 7”</t>
  </si>
  <si>
    <t>mun. Chișinău, str. Otovasca 25/1</t>
  </si>
  <si>
    <t>MD14CAUT1006</t>
  </si>
  <si>
    <t>S.A. „Cariera-Micăuți”</t>
  </si>
  <si>
    <t>mun. Străşeni, s. Gornoe</t>
  </si>
  <si>
    <t>MD14MICU1005</t>
  </si>
  <si>
    <t>SA "Intermedia Group"</t>
  </si>
  <si>
    <t>S.A. „Combinatul de colectare și prelucrare a cerealelor din Făleşti”</t>
  </si>
  <si>
    <t>or. Fălești, str. Bogdan Vodă 31</t>
  </si>
  <si>
    <t>MD14COMF1006</t>
  </si>
  <si>
    <t>S.A. „Centrul Tehnic”</t>
  </si>
  <si>
    <t>mun. Ceadâr-Lunga, str. Iubileinaia 38</t>
  </si>
  <si>
    <t>MD14CETH1009</t>
  </si>
  <si>
    <t>SA "Soliditate"</t>
  </si>
  <si>
    <t>S.A. „Chimistul-M”</t>
  </si>
  <si>
    <t>mun. Chișinău, str. Munceşti 803</t>
  </si>
  <si>
    <t>MD14MIST1000</t>
  </si>
  <si>
    <t>S.A. „Lafarge Ciment”</t>
  </si>
  <si>
    <t>or. Rezina, str. Viitorului 1</t>
  </si>
  <si>
    <t>MD14CEMT1002</t>
  </si>
  <si>
    <t>S.A. „Servmec”</t>
  </si>
  <si>
    <t>or. Cimișlia, str. Cetatea Albă 2</t>
  </si>
  <si>
    <t>MD14SEME1001</t>
  </si>
  <si>
    <t>S.A. „Claritate”</t>
  </si>
  <si>
    <t>mun. Bălți, str. Nicolae 3</t>
  </si>
  <si>
    <t>MD14CLAR1009</t>
  </si>
  <si>
    <t xml:space="preserve">S.A. „Complex” </t>
  </si>
  <si>
    <t>or. Taraclia, str. Voczalinaia 18</t>
  </si>
  <si>
    <t>MD14PLEX1002</t>
  </si>
  <si>
    <t>S.A. „Concom RTCA”</t>
  </si>
  <si>
    <t>mun. Chişinău, str. Petricani 202</t>
  </si>
  <si>
    <t>MD14RTCA1001</t>
  </si>
  <si>
    <t>S.A. „Consator”</t>
  </si>
  <si>
    <t>mun. Ungheni, str. Bălțeni 1</t>
  </si>
  <si>
    <t>MD14CONA1000</t>
  </si>
  <si>
    <t>S.A. „Promstroi-Grup”</t>
  </si>
  <si>
    <t>mun. Chișinău, str. Uzinelor 90</t>
  </si>
  <si>
    <t>MD14SOGU1007</t>
  </si>
  <si>
    <t xml:space="preserve">S.A. „Construcția- Modern” </t>
  </si>
  <si>
    <t>or. Sângerei, str. Independenţei 1</t>
  </si>
  <si>
    <t>MD14CSMD1004</t>
  </si>
  <si>
    <t>S.A. „Cosînzeana”</t>
  </si>
  <si>
    <t>mun. Ungheni, str. Naţională 15</t>
  </si>
  <si>
    <t>MD14COSZ1006</t>
  </si>
  <si>
    <t>S.A. „Covoare-Ungheni”</t>
  </si>
  <si>
    <t>or.Ungheni, str. O. Ungureanu 2</t>
  </si>
  <si>
    <t>1002609002062</t>
  </si>
  <si>
    <t>MD14COUN1006</t>
  </si>
  <si>
    <t>S.A. „Daniel P. Cahul”</t>
  </si>
  <si>
    <t>mun. Cahul, str. Ştefan cel Mare 29/A</t>
  </si>
  <si>
    <t>MD14DANI1007</t>
  </si>
  <si>
    <t>S.A. „DCRR - Orhei”</t>
  </si>
  <si>
    <t>mun. Orhei, str. S. Lazo 33</t>
  </si>
  <si>
    <t>MD14DCRR1000</t>
  </si>
  <si>
    <t>S.A. „Dimecon-11”</t>
  </si>
  <si>
    <t>mun. Chișinău, str. Industrială 46</t>
  </si>
  <si>
    <t>MD14DIME1004</t>
  </si>
  <si>
    <t>S.A. „Domanda”</t>
  </si>
  <si>
    <t>mun. Chişinău, şos. Munceşti 621</t>
  </si>
  <si>
    <t>MD14DOMA1000</t>
  </si>
  <si>
    <t>S.A. „Drenaj”</t>
  </si>
  <si>
    <t>mun. Chişinău, str. Uzinelor 188</t>
  </si>
  <si>
    <t>MD14RENA1005</t>
  </si>
  <si>
    <t>S.A. „Edilitate”</t>
  </si>
  <si>
    <t>mun. Chişinău str. M. Eminescu 49</t>
  </si>
  <si>
    <t>MD14EDIL1005</t>
  </si>
  <si>
    <t xml:space="preserve">S.A. „Electron-Service” </t>
  </si>
  <si>
    <t>mun.Chișinău, str.Miron Costin 25</t>
  </si>
  <si>
    <t>1003600126586</t>
  </si>
  <si>
    <t>MD14ELSV1001</t>
  </si>
  <si>
    <t>Intermedia-Group</t>
  </si>
  <si>
    <t>S.A. „Electronservice - Nord”</t>
  </si>
  <si>
    <t>mun. Edineț, str. M. Eminescu 3</t>
  </si>
  <si>
    <t>MD14TRON1002</t>
  </si>
  <si>
    <t>r-nul Ocniţa, or. Otaci, str. Drujbâ 91</t>
  </si>
  <si>
    <t>MD14ELES1002</t>
  </si>
  <si>
    <t>S.A. „Elevatorul Kelley Grains”</t>
  </si>
  <si>
    <t>or. Căuşeni, str. Șos Tighina 13</t>
  </si>
  <si>
    <t>MD14KELY1006</t>
  </si>
  <si>
    <t xml:space="preserve">S.A. „Eliri” </t>
  </si>
  <si>
    <t>mun. Chișinău, str. Miron Costin 5</t>
  </si>
  <si>
    <t>MD14ELIR1009</t>
  </si>
  <si>
    <t>S.A. „Fertilitatea - Hîncești”</t>
  </si>
  <si>
    <t>mun. Hâncești, str. N. Cogâlniceanu 3</t>
  </si>
  <si>
    <t>MD14FERH1008</t>
  </si>
  <si>
    <t>mun. Strășeni, str. M. Costin 8</t>
  </si>
  <si>
    <t>MD14TERF1004</t>
  </si>
  <si>
    <t>S.A. „Flacăra”</t>
  </si>
  <si>
    <t>or. Teleneşti, str. 31 August 1989, 5</t>
  </si>
  <si>
    <t>MD14FLAC1003</t>
  </si>
  <si>
    <t>S.A. „Forestcom”</t>
  </si>
  <si>
    <t>mun. Chişinău, str. Munceşti nr. 807</t>
  </si>
  <si>
    <t>MD14FEST1003</t>
  </si>
  <si>
    <t>S.A. „Galaxia - Cărții”</t>
  </si>
  <si>
    <t>mun. Chișinău, str. Sarmizegetusa 12</t>
  </si>
  <si>
    <t>MD14LAXI1005</t>
  </si>
  <si>
    <t>S.A. „Garant - Auto”</t>
  </si>
  <si>
    <t>mun. Comrat, str. Gavriliuc 10</t>
  </si>
  <si>
    <t>MD14GARN1003</t>
  </si>
  <si>
    <t>S.A. „Grafica - Tipar”</t>
  </si>
  <si>
    <t>mun. Ungheni, str. Alexandri 8</t>
  </si>
  <si>
    <t>MD14GRAT1007</t>
  </si>
  <si>
    <t>S.A. „Hidroconstructor”</t>
  </si>
  <si>
    <t>MD14HIDO1009</t>
  </si>
  <si>
    <t>S.A. „Hidroinpex”</t>
  </si>
  <si>
    <t>mun. Soroca, str. Stroescu V. 118/A</t>
  </si>
  <si>
    <t>MD14INPE1009</t>
  </si>
  <si>
    <t>S.A. „Holda Argintie”</t>
  </si>
  <si>
    <t>or. Drochia, str. Prieteniei 14</t>
  </si>
  <si>
    <t>MD14ARHL1004</t>
  </si>
  <si>
    <t>S.A. „Hotelul Chişinău”</t>
  </si>
  <si>
    <t>mun. Chișinău, bd. Negruzzi 7</t>
  </si>
  <si>
    <t>MD14HISI1000</t>
  </si>
  <si>
    <t>Registru -Ind</t>
  </si>
  <si>
    <t xml:space="preserve">S.A. „I.C.M. - 2 Făleşti” </t>
  </si>
  <si>
    <t>or. Fălești, str. Chişinăului 2</t>
  </si>
  <si>
    <t>MD14ONAJ1003</t>
  </si>
  <si>
    <t>S.A. „Infomac”</t>
  </si>
  <si>
    <t>mun. Chișinău, str. Sarmizegetusa 37/2</t>
  </si>
  <si>
    <t>MD14FOMA1008</t>
  </si>
  <si>
    <t>S.A. „Intermediar”</t>
  </si>
  <si>
    <t>mun. Bălți, str. Victoriei 51</t>
  </si>
  <si>
    <t>MD14IMDR1009</t>
  </si>
  <si>
    <t>S.A. „Investcom”</t>
  </si>
  <si>
    <t>mun. Chişinău, str. G. Tudor 3</t>
  </si>
  <si>
    <t>MD14IVSM1006</t>
  </si>
  <si>
    <t>S.A. „ÎRDT-Dondușeni”</t>
  </si>
  <si>
    <t>r-nul Dondușeni, s. Corbu</t>
  </si>
  <si>
    <t>MD14TEHD1008</t>
  </si>
  <si>
    <t>S.A. „Izotermocom”</t>
  </si>
  <si>
    <t>mun. Chisinau, str. Bucuriei 12/A</t>
  </si>
  <si>
    <t>MD14IZOT1009</t>
  </si>
  <si>
    <t>S.A. „Ascensor Service”</t>
  </si>
  <si>
    <t>mun. Chişinău, str. M.Manole 6/2</t>
  </si>
  <si>
    <t>MD14ARSC1002</t>
  </si>
  <si>
    <t>S.A. „Lincom - 101”</t>
  </si>
  <si>
    <t>mun. Chişinău, bd. Dacia 65/18</t>
  </si>
  <si>
    <t>MD14LINC1005</t>
  </si>
  <si>
    <t>S.A. „Lucoare”</t>
  </si>
  <si>
    <t>or. Sângerei, str. Independenţei 97</t>
  </si>
  <si>
    <t>MD14LUCO1008</t>
  </si>
  <si>
    <t>S.A. „Lucoarea - Venus”</t>
  </si>
  <si>
    <t>or. Donduşeni, str. Independenţei 4</t>
  </si>
  <si>
    <t>MD14VENU1005</t>
  </si>
  <si>
    <t>S.A. „Izvoraş - C”</t>
  </si>
  <si>
    <t>mun. Chisinau, str. Puskin A 30</t>
  </si>
  <si>
    <t>MD14ORAZ1009</t>
  </si>
  <si>
    <t>S.A. „Magnolia - Servcom”</t>
  </si>
  <si>
    <t>mun. Chişinău, str. Petricani 23</t>
  </si>
  <si>
    <t>MD14MAGN1008</t>
  </si>
  <si>
    <t>S.A. „Mașrut”</t>
  </si>
  <si>
    <t>mun. Strășeni, str. M. Costin 2</t>
  </si>
  <si>
    <t>MD14MASR1000</t>
  </si>
  <si>
    <t>Grupa - Financiară</t>
  </si>
  <si>
    <t>S.A. „Mecons – 21”</t>
  </si>
  <si>
    <t>mun. Bălţi, str. Sofia 31</t>
  </si>
  <si>
    <t>MD14MEON1004</t>
  </si>
  <si>
    <t>S.A. „Metalferos”</t>
  </si>
  <si>
    <t>mun. Chişinău, str. Feroviarilor 1/3</t>
  </si>
  <si>
    <t>MD14METF1009</t>
  </si>
  <si>
    <t>S.A. „Mina din Cupcini”</t>
  </si>
  <si>
    <t>r-nul Edineţ, or. Cupcini</t>
  </si>
  <si>
    <t>MD14MINA1006</t>
  </si>
  <si>
    <t>S.A. „Moldagrotehnica”</t>
  </si>
  <si>
    <t>mun. Bălţi, str. Industrială 4</t>
  </si>
  <si>
    <t>MD14ROTE1003</t>
  </si>
  <si>
    <t>S.A. „Moldelina”</t>
  </si>
  <si>
    <t>mun. Chişinău, str. Petricani 21</t>
  </si>
  <si>
    <t>MD14MOND1005</t>
  </si>
  <si>
    <t>S.A. „Nistru”</t>
  </si>
  <si>
    <t>mun. Bălți, str. Independenţei 52</t>
  </si>
  <si>
    <t>MD14RUNI1007</t>
  </si>
  <si>
    <t>S.A. „Orizont - 95”</t>
  </si>
  <si>
    <t>or. Căuşeni, str. Alba Iulia 85</t>
  </si>
  <si>
    <t>MD14ORIZ1001</t>
  </si>
  <si>
    <t>S.A. „Gezegen”</t>
  </si>
  <si>
    <t>mun. Ceadîr-Lunga, str. Lenin 119/a</t>
  </si>
  <si>
    <t>MD14GEZE1000</t>
  </si>
  <si>
    <t>S.A. „Parcul de autobuse și taximetre Nr. 8”</t>
  </si>
  <si>
    <t>mun. Cahul, str. Fântânilor 23</t>
  </si>
  <si>
    <t>MD14PARL1004</t>
  </si>
  <si>
    <t>S.A. „Parcul de autobuze nr. l din Chișinău</t>
  </si>
  <si>
    <t>mun. Chișinău, str. Grădina Botanică 9</t>
  </si>
  <si>
    <t>MD14PPPA1002</t>
  </si>
  <si>
    <t>r-nul Cahul, s. Crihana Veche, str. Hânceşti 40</t>
  </si>
  <si>
    <t>MD14PEPI1007</t>
  </si>
  <si>
    <t>S.A. „Piele”</t>
  </si>
  <si>
    <t>mun. Chișinău, str. Ismail 99</t>
  </si>
  <si>
    <t>MD14PIEE1000</t>
  </si>
  <si>
    <t>S.A. „Planeta - Carte”</t>
  </si>
  <si>
    <t>or. Vulcănești, str. Lenin 87</t>
  </si>
  <si>
    <t>MD14PLAC1001</t>
  </si>
  <si>
    <t>S.A. „Plovdiv”</t>
  </si>
  <si>
    <t>mun. Chișinău, bd. Moscova 6</t>
  </si>
  <si>
    <t>MD14PLOV1002</t>
  </si>
  <si>
    <t>S.A. „Plugușor - APC”</t>
  </si>
  <si>
    <t>or. Cimișlia, str. Burebista 1</t>
  </si>
  <si>
    <t>MD14PLUG1003</t>
  </si>
  <si>
    <t>S.A. „Răut”</t>
  </si>
  <si>
    <t>mun. Bălți, str. Decebal 13</t>
  </si>
  <si>
    <t>MD14ARTU1009</t>
  </si>
  <si>
    <t>S.A. „Rechin”</t>
  </si>
  <si>
    <t>or. Briceni, str. Pescarilor 38</t>
  </si>
  <si>
    <t>MD14RECH1001</t>
  </si>
  <si>
    <t>S.A. „Refplast”</t>
  </si>
  <si>
    <t>or. Anenii-Noi, str. Chişinăului 42</t>
  </si>
  <si>
    <t>MD14REFP1008</t>
  </si>
  <si>
    <t>S.A. „Fabrica de prelucrare a semințelor din porumb din Răuțel”</t>
  </si>
  <si>
    <t>r-nul Fălești, s. Răuțel</t>
  </si>
  <si>
    <t>MD14UTEL1001</t>
  </si>
  <si>
    <t>S.A. „RIF - Acvaaparat”</t>
  </si>
  <si>
    <t>mun. Bălți, str. Decebal 9</t>
  </si>
  <si>
    <t>MD14RIFA1001</t>
  </si>
  <si>
    <t>S.A. „Dost”</t>
  </si>
  <si>
    <t>mun. Ceadâr - Lunga, str. Molodiojnaia 22</t>
  </si>
  <si>
    <t>MD14DOST1003</t>
  </si>
  <si>
    <t>S.A. „Roada Gliei”</t>
  </si>
  <si>
    <t>mun. Chișinău, str. Ismail 31</t>
  </si>
  <si>
    <t>MD14GLIE1002</t>
  </si>
  <si>
    <t>or. Râșcani, str. Independenţei 151</t>
  </si>
  <si>
    <t>MD14SEVA1004</t>
  </si>
  <si>
    <t>S.A. „Service auto prim”</t>
  </si>
  <si>
    <t>mun. Bălți, str. Heciului 2</t>
  </si>
  <si>
    <t>MD14SEAU1005</t>
  </si>
  <si>
    <t>S.A. „Set - Service”</t>
  </si>
  <si>
    <t>mun. Chişinău, str. Ginta Latină 13/1</t>
  </si>
  <si>
    <t>MD14SETS1008</t>
  </si>
  <si>
    <t>S.A. „Spectrul”</t>
  </si>
  <si>
    <t>MD14PECT1009</t>
  </si>
  <si>
    <t xml:space="preserve">S.A. „Succin” </t>
  </si>
  <si>
    <t>mun. Chișinău, str. Podgorenilor 41</t>
  </si>
  <si>
    <t>1002600013849</t>
  </si>
  <si>
    <t>MD14SUCI1009</t>
  </si>
  <si>
    <t>S.A. „Suceava”</t>
  </si>
  <si>
    <t>mun. Chişinău, str. Suceava 110</t>
  </si>
  <si>
    <t>MD14VAVA1003</t>
  </si>
  <si>
    <t>S.A. „Tipografia Dondușeni”</t>
  </si>
  <si>
    <t>or. Dondușeni, str. Livezilor 3</t>
  </si>
  <si>
    <t>MD14DUSE1002</t>
  </si>
  <si>
    <t>S.A. „Tipografia Leova”</t>
  </si>
  <si>
    <t>or. Leova, str. Unirii 31</t>
  </si>
  <si>
    <t>MD14LEOV1005</t>
  </si>
  <si>
    <t>S.A. „Monotip - Soroca”</t>
  </si>
  <si>
    <t>mun. Soroca, str. Kogălnicianu 11</t>
  </si>
  <si>
    <t>MD14NTIP1002</t>
  </si>
  <si>
    <t>mun.Chișinău, str.Piaţa D. Cantemir 1</t>
  </si>
  <si>
    <t>MD14TOPA1009</t>
  </si>
  <si>
    <t>S.A. „Volan - Autotrans”</t>
  </si>
  <si>
    <t>or. Taraclia, str. Voczalinaia 28</t>
  </si>
  <si>
    <t>MD14VOLA1009</t>
  </si>
  <si>
    <t>S.A. „Vuldis”</t>
  </si>
  <si>
    <t>or. Vulcăneşti, str. Frunzelor 115</t>
  </si>
  <si>
    <t>MD14VULD1008</t>
  </si>
  <si>
    <t>S.A. „Unita”</t>
  </si>
  <si>
    <t>mun. Hânceşti, str. Industrială 12</t>
  </si>
  <si>
    <t>MD14UNIT1005</t>
  </si>
  <si>
    <t>S.A. „Piscicola Gura Bîcului”</t>
  </si>
  <si>
    <t>r-nul Anenii-Noi, s. Gura Bîcului</t>
  </si>
  <si>
    <t>MD14GUAR1004</t>
  </si>
  <si>
    <t>S.A. „Alet”</t>
  </si>
  <si>
    <t>mun. Chişinău, str. Bucuriei 12/A</t>
  </si>
  <si>
    <t>MD14ALET1005</t>
  </si>
  <si>
    <t>S.A. „Recar”</t>
  </si>
  <si>
    <t>mun.Chișinău, str. Bucuriei 1</t>
  </si>
  <si>
    <t>MD14MOAS1003</t>
  </si>
  <si>
    <t xml:space="preserve">S.A. „Grand M. R.” </t>
  </si>
  <si>
    <t>mun. Chişinău, or. Cricova, str. Chişinăului 112/A</t>
  </si>
  <si>
    <t>MD14GRMD1001</t>
  </si>
  <si>
    <t>S.A. „Profilcons”</t>
  </si>
  <si>
    <t>mun. Soroca, str. Cosăuţi 10</t>
  </si>
  <si>
    <t>24,34</t>
  </si>
  <si>
    <t>MD14PCSO1008</t>
  </si>
  <si>
    <t> intermedia group</t>
  </si>
  <si>
    <t>S.A. „Floare Carpet”</t>
  </si>
  <si>
    <t>mun. Chişinău, str. Grădina Botanică 15</t>
  </si>
  <si>
    <t>MD14CARP1005</t>
  </si>
  <si>
    <t>soliditate</t>
  </si>
  <si>
    <t>grupa-financiară</t>
  </si>
  <si>
    <t>mun.Chișinău, str. Munceşti 803</t>
  </si>
  <si>
    <t>registrator-centru</t>
  </si>
  <si>
    <t>S.A. „Pielart</t>
  </si>
  <si>
    <t>mun. Chişinău, str. Calea Ieşilor 10</t>
  </si>
  <si>
    <t>MD14PIEL1001</t>
  </si>
  <si>
    <t>S.A. „Fabrica de conserve din Călăraşi”</t>
  </si>
  <si>
    <t>or. Călăraşi, str. Călăraşilor 3</t>
  </si>
  <si>
    <t>MD14FASE1004</t>
  </si>
  <si>
    <t>Registru-Ind</t>
  </si>
  <si>
    <t>S.A. „Nord - Zahăr”</t>
  </si>
  <si>
    <t>or. Briceni, str. Uzinelor 30</t>
  </si>
  <si>
    <t>MD14ZABR1004</t>
  </si>
  <si>
    <t>S.A. „Romanița”</t>
  </si>
  <si>
    <t>mun. Hânceşti, str. 31 August 1989, 72</t>
  </si>
  <si>
    <t>MD14ROMA1004</t>
  </si>
  <si>
    <t>S.A. „Topaz”</t>
  </si>
  <si>
    <t>mun. Chișinău, str. Piaţa D. Cantemir 1</t>
  </si>
  <si>
    <t>S.A. „Tehoptimed”</t>
  </si>
  <si>
    <t>mun. Chişinău,  str. Drăgan Maria 19/a</t>
  </si>
  <si>
    <t>MD14TEHO1005</t>
  </si>
  <si>
    <t>S.A. „Bucuria”</t>
  </si>
  <si>
    <t>mun. Chişinău, str. Columna 162</t>
  </si>
  <si>
    <t>MD14BUCU1002</t>
  </si>
  <si>
    <t>S.A. „Găinușa”</t>
  </si>
  <si>
    <t>r-nul Sângerei, s. Bilicenii Vechi</t>
  </si>
  <si>
    <t>MD14NUSA1004</t>
  </si>
  <si>
    <t>registru-ind</t>
  </si>
  <si>
    <t>Nominal Litere</t>
  </si>
  <si>
    <t>patru sute șaizeci și cinci lei</t>
  </si>
  <si>
    <t>patruzeci și patru mii nouă sute șaizeci și doi lei</t>
  </si>
  <si>
    <t>una sută doi lei</t>
  </si>
  <si>
    <t>trei sute șase lei</t>
  </si>
  <si>
    <t>trei sute trei lei</t>
  </si>
  <si>
    <t>trei mii trei sute treizeci și nouă lei</t>
  </si>
  <si>
    <t>una mie două sute șaptezeci și opt lei</t>
  </si>
  <si>
    <t>una sută douăzeci lei</t>
  </si>
  <si>
    <t>optzeci și cinci lei</t>
  </si>
  <si>
    <t>zece lei</t>
  </si>
  <si>
    <t xml:space="preserve">patru sute </t>
  </si>
  <si>
    <t xml:space="preserve">douăzeci și șase mii șapte sute optzeci și șapte </t>
  </si>
  <si>
    <t xml:space="preserve">trei sute patru </t>
  </si>
  <si>
    <t xml:space="preserve">patru sute șaizeci și cinci </t>
  </si>
  <si>
    <t xml:space="preserve">nouăzeci </t>
  </si>
  <si>
    <t xml:space="preserve">trei mii șapte sute cincizeci și unu </t>
  </si>
  <si>
    <t xml:space="preserve">una mie nouă sute optzeci și patru </t>
  </si>
  <si>
    <t xml:space="preserve">nouă mii opt sute cincizeci </t>
  </si>
  <si>
    <t xml:space="preserve">optsprezece mii nouă sute douăzeci și șapte </t>
  </si>
  <si>
    <t xml:space="preserve">șaizeci și doi </t>
  </si>
  <si>
    <t xml:space="preserve">patru mii opt sute cinci </t>
  </si>
  <si>
    <t xml:space="preserve">șaizeci și șapte </t>
  </si>
  <si>
    <t xml:space="preserve">optzeci și opt </t>
  </si>
  <si>
    <t xml:space="preserve">două sute patruzeci și nouă </t>
  </si>
  <si>
    <t xml:space="preserve">una sută optzeci </t>
  </si>
  <si>
    <t xml:space="preserve">două sute nouăzeci și doi </t>
  </si>
  <si>
    <t xml:space="preserve">două sute </t>
  </si>
  <si>
    <t xml:space="preserve">două sute șaizeci și patru </t>
  </si>
  <si>
    <t xml:space="preserve">șaizeci și patru </t>
  </si>
  <si>
    <t xml:space="preserve">cinci mii nouă sute șaizeci și șapte </t>
  </si>
  <si>
    <t xml:space="preserve">trei sute șaptezeci și opt </t>
  </si>
  <si>
    <t xml:space="preserve">două sute șaptezeci și cinci mii nouă sute șaptezeci și trei </t>
  </si>
  <si>
    <t xml:space="preserve">șaptezeci și opt mii șase sute patruzeci și șase </t>
  </si>
  <si>
    <t xml:space="preserve">trei sute </t>
  </si>
  <si>
    <t xml:space="preserve">șase sute unu </t>
  </si>
  <si>
    <t xml:space="preserve">patruzeci și două mii zece </t>
  </si>
  <si>
    <t xml:space="preserve">trei sute șaptezeci și doi </t>
  </si>
  <si>
    <t xml:space="preserve">trei sute zece </t>
  </si>
  <si>
    <t xml:space="preserve">opt mii două sute patruzeci și patru </t>
  </si>
  <si>
    <t xml:space="preserve">trei mii </t>
  </si>
  <si>
    <t xml:space="preserve">două mii patru sute cincizeci și cinci </t>
  </si>
  <si>
    <t xml:space="preserve">șapte mii șapte sute patruzeci și doi </t>
  </si>
  <si>
    <t xml:space="preserve">una sută cincizeci și unu </t>
  </si>
  <si>
    <t xml:space="preserve">una sută șaizeci și doi </t>
  </si>
  <si>
    <t xml:space="preserve">nouă sute treizeci </t>
  </si>
  <si>
    <t xml:space="preserve">trei sute patruzeci </t>
  </si>
  <si>
    <t xml:space="preserve">șaizeci și cinci mii nouăzeci </t>
  </si>
  <si>
    <t xml:space="preserve">patruzeci și patru mii șapte sute optzeci și doi </t>
  </si>
  <si>
    <t xml:space="preserve">douăzeci și unu </t>
  </si>
  <si>
    <t xml:space="preserve">șaptezeci și opt </t>
  </si>
  <si>
    <t xml:space="preserve">cincizeci și trei mii șase sute douăzeci și nouă </t>
  </si>
  <si>
    <t xml:space="preserve">cinci sute treizeci și șase </t>
  </si>
  <si>
    <t xml:space="preserve">una sută cincizeci </t>
  </si>
  <si>
    <t xml:space="preserve">treizeci și patru </t>
  </si>
  <si>
    <t xml:space="preserve">cincizeci și cinci </t>
  </si>
  <si>
    <t xml:space="preserve">șase mii șapte sute nouăzeci și unu </t>
  </si>
  <si>
    <t xml:space="preserve">una sută douăzeci și opt </t>
  </si>
  <si>
    <t xml:space="preserve">două sute cincizeci și unu </t>
  </si>
  <si>
    <t xml:space="preserve">douăzeci și trei mii una sută douăzeci și doi </t>
  </si>
  <si>
    <t xml:space="preserve">una sută optzeci și nouă </t>
  </si>
  <si>
    <t xml:space="preserve">patru mii patru sute optzeci și opt </t>
  </si>
  <si>
    <t xml:space="preserve">una mie cinci sute douăzeci </t>
  </si>
  <si>
    <t xml:space="preserve">patru sute șaizeci și trei </t>
  </si>
  <si>
    <t xml:space="preserve">două mii trei sute douăzeci și cinci </t>
  </si>
  <si>
    <t xml:space="preserve">una sută șaizeci și șapte </t>
  </si>
  <si>
    <t xml:space="preserve">doisprezece mii una sută nouăzeci și unu </t>
  </si>
  <si>
    <t xml:space="preserve">cinci mii douăzeci și șapte </t>
  </si>
  <si>
    <t xml:space="preserve">șaizeci și șase mii șapte sute zece </t>
  </si>
  <si>
    <t xml:space="preserve">șase mii două sute patruzeci și doi </t>
  </si>
  <si>
    <t xml:space="preserve">patru mii două sute </t>
  </si>
  <si>
    <t xml:space="preserve">trei sute paisprezece </t>
  </si>
  <si>
    <t xml:space="preserve">patru sute cincisprezece </t>
  </si>
  <si>
    <t xml:space="preserve">patru mii șapte sute douăzeci și șapte </t>
  </si>
  <si>
    <t xml:space="preserve">șase sute doi </t>
  </si>
  <si>
    <t xml:space="preserve">una sută mii una sută treizeci </t>
  </si>
  <si>
    <t xml:space="preserve">nouă sute optzeci și trei </t>
  </si>
  <si>
    <t xml:space="preserve">douăzeci și doi </t>
  </si>
  <si>
    <t xml:space="preserve">două sute cincizeci și doi </t>
  </si>
  <si>
    <t xml:space="preserve">patru sute optzeci și patru </t>
  </si>
  <si>
    <t xml:space="preserve">optzeci </t>
  </si>
  <si>
    <t xml:space="preserve">trei mii una sută șaizeci </t>
  </si>
  <si>
    <t xml:space="preserve">șaptezeci și șapte mii trei sute șaizeci și nouă </t>
  </si>
  <si>
    <t xml:space="preserve">trei mii două sute cincizeci </t>
  </si>
  <si>
    <t xml:space="preserve">șaptezeci și nouă </t>
  </si>
  <si>
    <t xml:space="preserve">cinci sute patruzeci </t>
  </si>
  <si>
    <t xml:space="preserve">nouă sute nouăzeci </t>
  </si>
  <si>
    <t xml:space="preserve">patruzeci și șase </t>
  </si>
  <si>
    <t xml:space="preserve">douăzeci și șase mii patru sute doi </t>
  </si>
  <si>
    <t xml:space="preserve">șapte mii două sute nouăzeci și patru </t>
  </si>
  <si>
    <t xml:space="preserve">optzeci și doi </t>
  </si>
  <si>
    <t xml:space="preserve">trei sute șaptezeci și trei </t>
  </si>
  <si>
    <t xml:space="preserve">cinci sute patruzeci și șase mii cinci sute optzeci și trei </t>
  </si>
  <si>
    <t xml:space="preserve">nouă sute șaizeci și șapte </t>
  </si>
  <si>
    <t xml:space="preserve">una sută patruzeci și unu </t>
  </si>
  <si>
    <t xml:space="preserve">treizeci și doi </t>
  </si>
  <si>
    <t xml:space="preserve">treizeci și nouă mii șase sute șaizeci și nouă </t>
  </si>
  <si>
    <t xml:space="preserve">trei sute șaizeci </t>
  </si>
  <si>
    <t xml:space="preserve">una sută șaizeci și nouă </t>
  </si>
  <si>
    <t xml:space="preserve">nouă mii cinci sute patruzeci și doi </t>
  </si>
  <si>
    <t xml:space="preserve">patru sute șaptezeci mii patru sute optzeci și cinci </t>
  </si>
  <si>
    <t xml:space="preserve">patru sute patruzeci </t>
  </si>
  <si>
    <t xml:space="preserve">optzeci și unu </t>
  </si>
  <si>
    <t xml:space="preserve">douăzeci mii patru sute cinci </t>
  </si>
  <si>
    <t xml:space="preserve">nouă sute </t>
  </si>
  <si>
    <t xml:space="preserve">trei mii șase sute doi </t>
  </si>
  <si>
    <t xml:space="preserve">trei mii una sută nouăzeci și doi </t>
  </si>
  <si>
    <t xml:space="preserve">șapte mii cinci sute cincizeci și trei </t>
  </si>
  <si>
    <t xml:space="preserve">nouă mii patru sute nouăzeci și nouă </t>
  </si>
  <si>
    <t xml:space="preserve">trei mii nouă sute patruzeci și nouă </t>
  </si>
  <si>
    <t xml:space="preserve">două mii patruzeci și trei </t>
  </si>
  <si>
    <t xml:space="preserve">treizeci și unu mii șase sute șaptesprezece </t>
  </si>
  <si>
    <t xml:space="preserve">doisprezece mii patru sute nouă </t>
  </si>
  <si>
    <t xml:space="preserve">optzeci și nouă </t>
  </si>
  <si>
    <t xml:space="preserve">douăzeci și unu mii patru sute optzeci și șase </t>
  </si>
  <si>
    <t xml:space="preserve">trei </t>
  </si>
  <si>
    <t xml:space="preserve">cinci mii două sute șaizeci și trei </t>
  </si>
  <si>
    <t xml:space="preserve">una mie trei sute zece </t>
  </si>
  <si>
    <t xml:space="preserve">două sute optzeci și șapte mii cinci sute zece </t>
  </si>
  <si>
    <t xml:space="preserve">șaizeci și patru mii opt sute treizeci și patru </t>
  </si>
  <si>
    <t xml:space="preserve">șaisprezece mii cinci sute șaptezeci și șase </t>
  </si>
  <si>
    <t>Ac_Lit</t>
  </si>
  <si>
    <t>Hotărârea Comisiei Naționale a Pieței Financiare nr. 37/1 din 11.08.2020</t>
  </si>
  <si>
    <t>Pret_Lit</t>
  </si>
  <si>
    <t>Suma_Lit</t>
  </si>
  <si>
    <t>Decizia CNPF</t>
  </si>
  <si>
    <r>
      <t>S.A. „BTA-28 Călăraşi”</t>
    </r>
    <r>
      <rPr>
        <i/>
        <sz val="10"/>
        <rFont val="Times New Roman"/>
        <family val="1"/>
        <charset val="204"/>
      </rPr>
      <t xml:space="preserve"> </t>
    </r>
  </si>
  <si>
    <r>
      <t>S.A. „Elegant - Stil”</t>
    </r>
    <r>
      <rPr>
        <i/>
        <sz val="10"/>
        <rFont val="Times New Roman"/>
        <family val="1"/>
        <charset val="204"/>
      </rPr>
      <t xml:space="preserve"> </t>
    </r>
  </si>
  <si>
    <r>
      <t xml:space="preserve">S.A. „Fertilitatea - Strășeni” </t>
    </r>
    <r>
      <rPr>
        <i/>
        <sz val="10"/>
        <rFont val="Times New Roman"/>
        <family val="1"/>
        <charset val="204"/>
      </rPr>
      <t xml:space="preserve"> </t>
    </r>
  </si>
  <si>
    <r>
      <t>S.A. „Pepiniera piscicolă zonală Cahul”</t>
    </r>
    <r>
      <rPr>
        <i/>
        <sz val="10"/>
        <rFont val="Times New Roman"/>
        <family val="1"/>
        <charset val="204"/>
      </rPr>
      <t xml:space="preserve"> </t>
    </r>
  </si>
  <si>
    <r>
      <t xml:space="preserve">S.A. „Servagros” </t>
    </r>
    <r>
      <rPr>
        <i/>
        <sz val="10"/>
        <rFont val="Times New Roman"/>
        <family val="1"/>
        <charset val="204"/>
      </rPr>
      <t xml:space="preserve"> </t>
    </r>
  </si>
  <si>
    <r>
      <t xml:space="preserve">S.A. „Topaz” </t>
    </r>
    <r>
      <rPr>
        <i/>
        <sz val="10"/>
        <rFont val="Times New Roman"/>
        <family val="1"/>
        <charset val="204"/>
      </rPr>
      <t xml:space="preserve"> </t>
    </r>
  </si>
  <si>
    <t>Actiuni expuse spre tranzactionare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</si>
</sst>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\ _l_e_i_-;\-* #,##0.00\ _l_e_i_-;_-* &quot;-&quot;??\ _l_e_i_-;_-@_-"/>
    <numFmt numFmtId="165" formatCode="_(* #,##0.00_);_(* \(#,##0.00\);_(* &quot;-&quot;??_);_(@_)"/>
  </numFmts>
  <fonts count="15" x14ac:knownFonts="1">
    <font>
      <sz val="11"/>
      <color theme="1"/>
      <name val="Calibri"/>
      <family val="2"/>
      <charset val="204"/>
      <scheme val="minor"/>
    </font>
    <font>
      <sz val="10"/>
      <name val="Times New Roman"/>
      <family val="1"/>
    </font>
    <font>
      <sz val="11"/>
      <color theme="1"/>
      <name val="Calibri"/>
      <family val="2"/>
      <scheme val="minor"/>
    </font>
    <font>
      <sz val="7"/>
      <name val="Times New Roman"/>
      <family val="1"/>
    </font>
    <font>
      <sz val="10"/>
      <color theme="1"/>
      <name val="Calibri"/>
      <family val="2"/>
      <charset val="204"/>
      <scheme val="minor"/>
    </font>
    <font>
      <sz val="10"/>
      <color indexed="8"/>
      <name val="MS Sans Serif"/>
      <family val="2"/>
      <charset val="204"/>
    </font>
    <font>
      <i/>
      <sz val="11"/>
      <color theme="1"/>
      <name val="Calibri"/>
      <family val="2"/>
      <charset val="238"/>
      <scheme val="minor"/>
    </font>
    <font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10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8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2" fillId="0" borderId="0"/>
    <xf numFmtId="0" fontId="2" fillId="0" borderId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0" fontId="2" fillId="0" borderId="0"/>
    <xf numFmtId="0" fontId="5" fillId="0" borderId="0" applyNumberFormat="0" applyFont="0" applyFill="0" applyBorder="0" applyAlignment="0" applyProtection="0"/>
  </cellStyleXfs>
  <cellXfs count="55">
    <xf numFmtId="0" fontId="0" fillId="0" borderId="0" xfId="0"/>
    <xf numFmtId="0" fontId="1" fillId="0" borderId="1" xfId="0" applyFont="1" applyBorder="1" applyAlignment="1">
      <alignment vertical="center" wrapText="1"/>
    </xf>
    <xf numFmtId="1" fontId="1" fillId="0" borderId="1" xfId="0" applyNumberFormat="1" applyFont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1" xfId="1" applyFont="1" applyBorder="1" applyAlignment="1">
      <alignment horizontal="center" vertical="center" wrapText="1"/>
    </xf>
    <xf numFmtId="0" fontId="3" fillId="0" borderId="1" xfId="0" applyFont="1" applyBorder="1" applyAlignment="1">
      <alignment wrapText="1"/>
    </xf>
    <xf numFmtId="0" fontId="4" fillId="0" borderId="0" xfId="0" applyFont="1"/>
    <xf numFmtId="0" fontId="1" fillId="0" borderId="1" xfId="1" applyFont="1" applyFill="1" applyBorder="1" applyAlignment="1">
      <alignment horizontal="center" vertical="center"/>
    </xf>
    <xf numFmtId="0" fontId="1" fillId="0" borderId="1" xfId="1" applyFont="1" applyFill="1" applyBorder="1" applyAlignment="1">
      <alignment horizontal="center" vertical="center" wrapText="1"/>
    </xf>
    <xf numFmtId="0" fontId="6" fillId="0" borderId="0" xfId="0" applyFont="1"/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wrapText="1"/>
    </xf>
    <xf numFmtId="0" fontId="7" fillId="0" borderId="0" xfId="0" applyFont="1" applyBorder="1"/>
    <xf numFmtId="0" fontId="7" fillId="0" borderId="1" xfId="0" applyFont="1" applyFill="1" applyBorder="1" applyAlignment="1">
      <alignment horizontal="center" vertical="center" wrapText="1"/>
    </xf>
    <xf numFmtId="1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1" fontId="7" fillId="0" borderId="3" xfId="0" applyNumberFormat="1" applyFont="1" applyBorder="1" applyAlignment="1">
      <alignment wrapText="1"/>
    </xf>
    <xf numFmtId="0" fontId="7" fillId="0" borderId="3" xfId="0" applyFont="1" applyBorder="1" applyAlignment="1">
      <alignment vertical="center" wrapText="1"/>
    </xf>
    <xf numFmtId="0" fontId="7" fillId="0" borderId="4" xfId="0" applyFont="1" applyBorder="1" applyAlignment="1">
      <alignment wrapText="1"/>
    </xf>
    <xf numFmtId="0" fontId="8" fillId="0" borderId="0" xfId="0" applyFont="1" applyAlignment="1">
      <alignment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1" fontId="7" fillId="0" borderId="1" xfId="0" applyNumberFormat="1" applyFont="1" applyBorder="1" applyAlignment="1">
      <alignment horizontal="justify" vertical="center" wrapText="1"/>
    </xf>
    <xf numFmtId="0" fontId="9" fillId="0" borderId="0" xfId="0" applyFont="1"/>
    <xf numFmtId="4" fontId="7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justify" vertical="center" wrapText="1"/>
    </xf>
    <xf numFmtId="0" fontId="7" fillId="0" borderId="1" xfId="1" applyFont="1" applyBorder="1" applyAlignment="1">
      <alignment horizontal="center" vertical="center" wrapText="1"/>
    </xf>
    <xf numFmtId="0" fontId="10" fillId="0" borderId="0" xfId="0" applyFont="1"/>
    <xf numFmtId="3" fontId="7" fillId="0" borderId="1" xfId="0" applyNumberFormat="1" applyFont="1" applyFill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justify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quotePrefix="1" applyFont="1" applyBorder="1" applyAlignment="1">
      <alignment vertical="center" wrapText="1"/>
    </xf>
    <xf numFmtId="0" fontId="7" fillId="0" borderId="5" xfId="0" applyFont="1" applyBorder="1" applyAlignment="1">
      <alignment horizontal="center" vertical="center" wrapText="1"/>
    </xf>
    <xf numFmtId="3" fontId="10" fillId="0" borderId="1" xfId="0" applyNumberFormat="1" applyFont="1" applyBorder="1" applyAlignment="1">
      <alignment horizontal="center" vertical="center" wrapText="1"/>
    </xf>
    <xf numFmtId="3" fontId="7" fillId="0" borderId="1" xfId="2" applyNumberFormat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1" fontId="7" fillId="0" borderId="0" xfId="0" applyNumberFormat="1" applyFont="1" applyBorder="1"/>
    <xf numFmtId="0" fontId="10" fillId="0" borderId="0" xfId="0" applyFont="1" applyBorder="1"/>
    <xf numFmtId="0" fontId="13" fillId="0" borderId="1" xfId="0" applyFont="1" applyBorder="1" applyAlignment="1">
      <alignment wrapText="1"/>
    </xf>
    <xf numFmtId="0" fontId="14" fillId="0" borderId="0" xfId="0" applyFont="1" applyBorder="1"/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wrapText="1"/>
    </xf>
    <xf numFmtId="0" fontId="8" fillId="0" borderId="2" xfId="0" applyFont="1" applyBorder="1" applyAlignment="1">
      <alignment horizontal="center" vertical="center" wrapText="1"/>
    </xf>
    <xf numFmtId="3" fontId="7" fillId="0" borderId="3" xfId="0" applyNumberFormat="1" applyFont="1" applyBorder="1" applyAlignment="1">
      <alignment wrapText="1"/>
    </xf>
    <xf numFmtId="3" fontId="7" fillId="0" borderId="5" xfId="0" applyNumberFormat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/>
    </xf>
    <xf numFmtId="3" fontId="7" fillId="0" borderId="0" xfId="0" applyNumberFormat="1" applyFont="1" applyBorder="1"/>
  </cellXfs>
  <cellStyles count="7">
    <cellStyle name="Comma 2" xfId="3"/>
    <cellStyle name="Comma 4 2" xfId="4"/>
    <cellStyle name="Normal 3 3" xfId="2"/>
    <cellStyle name="Normal 3 4" xfId="5"/>
    <cellStyle name="Normal 4" xfId="6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27"/>
  <sheetViews>
    <sheetView topLeftCell="A113" zoomScale="85" zoomScaleNormal="85" workbookViewId="0">
      <selection activeCell="T53" sqref="T53"/>
    </sheetView>
  </sheetViews>
  <sheetFormatPr defaultColWidth="9.140625" defaultRowHeight="25.15" customHeight="1" x14ac:dyDescent="0.2"/>
  <cols>
    <col min="1" max="1" width="6.7109375" style="15" customWidth="1"/>
    <col min="2" max="2" width="31.7109375" style="15" customWidth="1"/>
    <col min="3" max="3" width="21.140625" style="15" customWidth="1"/>
    <col min="4" max="4" width="14.28515625" style="44" customWidth="1"/>
    <col min="5" max="5" width="11.28515625" style="15" customWidth="1"/>
    <col min="6" max="6" width="7.42578125" style="15" customWidth="1"/>
    <col min="7" max="7" width="7.42578125" style="15" hidden="1" customWidth="1"/>
    <col min="8" max="8" width="12.28515625" style="15" customWidth="1"/>
    <col min="9" max="9" width="9.5703125" style="15" customWidth="1"/>
    <col min="10" max="11" width="9.5703125" style="15" hidden="1" customWidth="1"/>
    <col min="12" max="12" width="7.7109375" style="15" customWidth="1"/>
    <col min="13" max="16" width="10.7109375" style="15" hidden="1" customWidth="1"/>
    <col min="17" max="17" width="16.28515625" style="15" customWidth="1"/>
    <col min="18" max="18" width="18.5703125" style="15" hidden="1" customWidth="1"/>
    <col min="19" max="19" width="23.28515625" style="15" customWidth="1"/>
    <col min="20" max="20" width="28.5703125" style="15" customWidth="1"/>
    <col min="21" max="21" width="27.28515625" style="47" hidden="1" customWidth="1"/>
    <col min="22" max="16384" width="9.140625" style="45"/>
  </cols>
  <sheetData>
    <row r="1" spans="1:21" s="20" customFormat="1" ht="76.900000000000006" customHeight="1" x14ac:dyDescent="0.25">
      <c r="A1" s="13" t="s">
        <v>0</v>
      </c>
      <c r="B1" s="13" t="s">
        <v>1</v>
      </c>
      <c r="C1" s="13" t="s">
        <v>2</v>
      </c>
      <c r="D1" s="17" t="s">
        <v>3</v>
      </c>
      <c r="E1" s="13" t="s">
        <v>4</v>
      </c>
      <c r="F1" s="13" t="s">
        <v>5</v>
      </c>
      <c r="G1" s="13" t="s">
        <v>383</v>
      </c>
      <c r="H1" s="13" t="s">
        <v>6</v>
      </c>
      <c r="I1" s="13" t="s">
        <v>515</v>
      </c>
      <c r="J1" s="13"/>
      <c r="K1" s="13" t="s">
        <v>504</v>
      </c>
      <c r="L1" s="13" t="s">
        <v>7</v>
      </c>
      <c r="M1" s="13" t="s">
        <v>8</v>
      </c>
      <c r="N1" s="13" t="s">
        <v>506</v>
      </c>
      <c r="O1" s="18" t="s">
        <v>9</v>
      </c>
      <c r="P1" s="50" t="s">
        <v>507</v>
      </c>
      <c r="Q1" s="19" t="s">
        <v>10</v>
      </c>
      <c r="R1" s="13" t="s">
        <v>11</v>
      </c>
      <c r="S1" s="13" t="s">
        <v>12</v>
      </c>
      <c r="T1" s="13" t="s">
        <v>13</v>
      </c>
      <c r="U1" s="48" t="s">
        <v>508</v>
      </c>
    </row>
    <row r="2" spans="1:21" s="24" customFormat="1" ht="15.6" customHeight="1" x14ac:dyDescent="0.2">
      <c r="A2" s="14"/>
      <c r="B2" s="14"/>
      <c r="C2" s="14"/>
      <c r="D2" s="21"/>
      <c r="E2" s="14"/>
      <c r="F2" s="14"/>
      <c r="G2" s="14"/>
      <c r="H2" s="14"/>
      <c r="I2" s="22"/>
      <c r="J2" s="22"/>
      <c r="K2" s="22"/>
      <c r="L2" s="14"/>
      <c r="M2" s="14"/>
      <c r="N2" s="14"/>
      <c r="O2" s="14"/>
      <c r="P2" s="23"/>
      <c r="Q2" s="23"/>
      <c r="R2" s="14"/>
      <c r="S2" s="14"/>
      <c r="T2" s="14"/>
      <c r="U2" s="49"/>
    </row>
    <row r="3" spans="1:21" s="32" customFormat="1" ht="25.15" customHeight="1" x14ac:dyDescent="0.2">
      <c r="A3" s="25">
        <v>1</v>
      </c>
      <c r="B3" s="26" t="s">
        <v>20</v>
      </c>
      <c r="C3" s="26" t="s">
        <v>21</v>
      </c>
      <c r="D3" s="27">
        <v>1006602006601</v>
      </c>
      <c r="E3" s="13">
        <v>3258770</v>
      </c>
      <c r="F3" s="13">
        <v>10</v>
      </c>
      <c r="G3" s="28" t="str">
        <f t="shared" ref="G3" si="0">IFERROR(IF((INT(F3)=0)+(INT(F3/1000)&gt;999),"",IF(INT(F3/1000)=0,"",IF(INT(F3/1000)=1,"una mie ",CHOOSE(INT(F3/100000)+1,"","una sută ","două sute ","trei sute ","patru sute ","cinci sute ","șase sute ","șapte sute ","opt sute ","nouă sute ")&amp;IF(INT(MOD(F3,100000)/1000)&lt;10,CHOOSE(INT(MOD(F3,10000)/1000)+1,"","unu ","două ","trei ","patru ","cinci ","șase ","șapte ","opt ","nouă "),IF(INT(MOD(F3,100000)/1000)&lt;20,CHOOSE(INT(MOD(F3,10000)/1000)+1,"","unspre","doispre","treispre","paispre","cincispre","șaispre","șaptespre","optspre","nouăspre")&amp;"zece ",CHOOSE(INT(MOD(F3,100000)/10000)-1,"două","trei","patru","cinci","șai","șapte","opt","nouă")&amp;"zeci "&amp;CHOOSE(INT(MOD(F3,10000)/1000)+1,"","și unu ","și două ","și trei ","și patru ","și cinci ","și șase ","și șapte ","și opt ","și nouă ")))&amp;"mii "))&amp;IF(INT(MOD(F3,1000))=0,"lei",IF(INT(F3)=1,"un leu",CHOOSE(INT(MOD(F3,1000)/100)+1,"","una sută ","două sute ","trei sute ","patru sute ","cinci sute ","șase sute ","șapte sute ","opt sute ","nouă sute ")&amp;IF(INT(MOD(F3,100))&lt;10,CHOOSE(INT(MOD(F3,100))+1,"","unu ","doi ","trei ","patru ","cinci ","șase ","șapte ","opt ","nouă "),IF(INT(MOD(F3,100))&lt;20,CHOOSE(INT(MOD(F3,10))+1,"","unspre","doispre","treispre","paispre","cincispre","șaispre","șaptespre","optspre","nouăspre")&amp;"zece ",CHOOSE(INT(MOD(F3,100)/10)-1,"două","trei","patru","cinci","șai","șapte","opt","nouă")&amp;"zeci "&amp;CHOOSE(INT(MOD(F3,10))+1,"","și unu ","și doi ","și trei ","și patru ","și cinci ","și șase ","și șapte ","și opt ","și nouă ")))&amp;"lei")))&amp;IF((INT(F3)&gt;0)*(MOD(ROUND(F3*100,0),100)&gt;0)," și ","")&amp;IF(MOD(ROUND(F3*100,0),100)&gt;0,IF(MOD(ROUND(F3*100,0),100)=1,"un ban",IF(MOD(ROUND(F3*100,0),100)&lt;10,CHOOSE(MOD(ROUND(F3*100,0),100),"eroare! ","doi ","trei ","patru ","cinci ","șase ","șapte ","opt ","nouă "),IF(MOD(ROUND(F3*100,0),100)&lt;20,CHOOSE(MOD(MOD(ROUND(F3*100,0),100),10)+1,"","unspre","doispre","treispre","paispre","cincispre","șaispre","șaptespre","optspre","nouăspre")&amp;"zece ",CHOOSE(INT(MOD(ROUND(F3*100,0),100)/10)-1,"două","trei","patru","cinci","șai","șapte","opt","nouă")&amp;"zeci "&amp;CHOOSE(MOD(MOD(ROUND(F3*100,0),100),10)+1,"","și unu ","și două ","și trei ","și patru ","și cinci ","și șase ","și șapte ","și opt ","și nouă ")))&amp;"bani"),""),"eroare!")</f>
        <v>zece lei</v>
      </c>
      <c r="H3" s="13">
        <v>325877</v>
      </c>
      <c r="I3" s="13">
        <v>400</v>
      </c>
      <c r="J3" s="28" t="str">
        <f t="shared" ref="J3:J60" si="1">IFERROR(IF((INT(I3)=0)+(INT(I3/1000)&gt;999),"",IF(INT(I3/1000)=0,"",IF(INT(I3/1000)=1,"una mie ",CHOOSE(INT(I3/100000)+1,"","una sută ","două sute ","trei sute ","patru sute ","cinci sute ","șase sute ","șapte sute ","opt sute ","nouă sute ")&amp;IF(INT(MOD(I3,100000)/1000)&lt;10,CHOOSE(INT(MOD(I3,10000)/1000)+1,"","unu ","două ","trei ","patru ","cinci ","șase ","șapte ","opt ","nouă "),IF(INT(MOD(I3,100000)/1000)&lt;20,CHOOSE(INT(MOD(I3,10000)/1000)+1,"","unspre","doispre","treispre","paispre","cincispre","șaispre","șaptespre","optspre","nouăspre")&amp;"zece ",CHOOSE(INT(MOD(I3,100000)/10000)-1,"două","trei","patru","cinci","șai","șapte","opt","nouă")&amp;"zeci "&amp;CHOOSE(INT(MOD(I3,10000)/1000)+1,"","și unu ","și două ","și trei ","și patru ","și cinci ","și șase ","și șapte ","și opt ","și nouă ")))&amp;"mii "))&amp;IF(INT(MOD(I3,1000))=0,"lei",IF(INT(I3)=1,"un leu",CHOOSE(INT(MOD(I3,1000)/100)+1,"","una sută ","două sute ","trei sute ","patru sute ","cinci sute ","șase sute ","șapte sute ","opt sute ","nouă sute ")&amp;IF(INT(MOD(I3,100))&lt;10,CHOOSE(INT(MOD(I3,100))+1,"","unu ","doi ","trei ","patru ","cinci ","șase ","șapte ","opt ","nouă "),IF(INT(MOD(I3,100))&lt;20,CHOOSE(INT(MOD(I3,10))+1,"","unspre","doispre","treispre","paispre","cincispre","șaispre","șaptespre","optspre","nouăspre")&amp;"zece ",CHOOSE(INT(MOD(I3,100)/10)-1,"două","trei","patru","cinci","șai","șapte","opt","nouă")&amp;"zeci "&amp;CHOOSE(INT(MOD(I3,10))+1,"","și unu ","și doi ","și trei ","și patru ","și cinci ","și șase ","și șapte ","și opt ","și nouă ")))&amp;"lei")))&amp;IF((INT(I3)&gt;0)*(MOD(ROUND(I3*100,0),100)&gt;0)," și ","")&amp;IF(MOD(ROUND(I3*100,0),100)&gt;0,IF(MOD(ROUND(I3*100,0),100)=1,"un ban",IF(MOD(ROUND(I3*100,0),100)&lt;10,CHOOSE(MOD(ROUND(I3*100,0),100),"eroare! ","doi ","trei ","patru ","cinci ","șase ","șapte ","opt ","nouă "),IF(MOD(ROUND(I3*100,0),100)&lt;20,CHOOSE(MOD(MOD(ROUND(I3*100,0),100),10)+1,"","unspre","doispre","treispre","paispre","cincispre","șaispre","șaptespre","optspre","nouăspre")&amp;"zece ",CHOOSE(INT(MOD(ROUND(I3*100,0),100)/10)-1,"două","trei","patru","cinci","șai","șapte","opt","nouă")&amp;"zeci "&amp;CHOOSE(MOD(MOD(ROUND(I3*100,0),100),10)+1,"","și unu ","și două ","și trei ","și patru ","și cinci ","și șase ","și șapte ","și opt ","și nouă ")))&amp;"bani"),""),"eroare!")</f>
        <v>patru sute lei</v>
      </c>
      <c r="K3" s="28" t="s">
        <v>394</v>
      </c>
      <c r="L3" s="13">
        <v>0.12</v>
      </c>
      <c r="M3" s="13">
        <v>12.35</v>
      </c>
      <c r="N3" s="28" t="str">
        <f t="shared" ref="N3:N60" si="2">IFERROR(IF((INT(M3)=0)+(INT(M3/1000)&gt;999),"",IF(INT(M3/1000)=0,"",IF(INT(M3/1000)=1,"una mie ",CHOOSE(INT(M3/100000)+1,"","una sută ","două sute ","trei sute ","patru sute ","cinci sute ","șase sute ","șapte sute ","opt sute ","nouă sute ")&amp;IF(INT(MOD(M3,100000)/1000)&lt;10,CHOOSE(INT(MOD(M3,10000)/1000)+1,"","unu ","două ","trei ","patru ","cinci ","șase ","șapte ","opt ","nouă "),IF(INT(MOD(M3,100000)/1000)&lt;20,CHOOSE(INT(MOD(M3,10000)/1000)+1,"","unspre","doispre","treispre","paispre","cincispre","șaispre","șaptespre","optspre","nouăspre")&amp;"zece ",CHOOSE(INT(MOD(M3,100000)/10000)-1,"două","trei","patru","cinci","șai","șapte","opt","nouă")&amp;"zeci "&amp;CHOOSE(INT(MOD(M3,10000)/1000)+1,"","și unu ","și două ","și trei ","și patru ","și cinci ","și șase ","și șapte ","și opt ","și nouă ")))&amp;"mii "))&amp;IF(INT(MOD(M3,1000))=0,"lei",IF(INT(M3)=1,"un leu",CHOOSE(INT(MOD(M3,1000)/100)+1,"","una sută ","două sute ","trei sute ","patru sute ","cinci sute ","șase sute ","șapte sute ","opt sute ","nouă sute ")&amp;IF(INT(MOD(M3,100))&lt;10,CHOOSE(INT(MOD(M3,100))+1,"","unu ","doi ","trei ","patru ","cinci ","șase ","șapte ","opt ","nouă "),IF(INT(MOD(M3,100))&lt;20,CHOOSE(INT(MOD(M3,10))+1,"","unspre","doispre","treispre","paispre","cincispre","șaispre","șaptespre","optspre","nouăspre")&amp;"zece ",CHOOSE(INT(MOD(M3,100)/10)-1,"două","trei","patru","cinci","șai","șapte","opt","nouă")&amp;"zeci "&amp;CHOOSE(INT(MOD(M3,10))+1,"","și unu ","și doi ","și trei ","și patru ","și cinci ","și șase ","și șapte ","și opt ","și nouă ")))&amp;"lei")))&amp;IF((INT(M3)&gt;0)*(MOD(ROUND(M3*100,0),100)&gt;0)," și ","")&amp;IF(MOD(ROUND(M3*100,0),100)&gt;0,IF(MOD(ROUND(M3*100,0),100)=1,"un ban",IF(MOD(ROUND(M3*100,0),100)&lt;10,CHOOSE(MOD(ROUND(M3*100,0),100),"eroare! ","doi ","trei ","patru ","cinci ","șase ","șapte ","opt ","nouă "),IF(MOD(ROUND(M3*100,0),100)&lt;20,CHOOSE(MOD(MOD(ROUND(M3*100,0),100),10)+1,"","unspre","doispre","treispre","paispre","cincispre","șaispre","șaptespre","optspre","nouăspre")&amp;"zece ",CHOOSE(INT(MOD(ROUND(M3*100,0),100)/10)-1,"două","trei","patru","cinci","șai","șapte","opt","nouă")&amp;"zeci "&amp;CHOOSE(MOD(MOD(ROUND(M3*100,0),100),10)+1,"","și unu ","și două ","și trei ","și patru ","și cinci ","și șase ","și șapte ","și opt ","și nouă ")))&amp;"bani"),""),"eroare!")</f>
        <v>doisprezece lei și treizeci și cinci bani</v>
      </c>
      <c r="O3" s="29">
        <f t="shared" ref="O3:O33" si="3">I3*M3</f>
        <v>4940</v>
      </c>
      <c r="P3" s="28" t="str">
        <f t="shared" ref="P3:P60" si="4">IFERROR(IF((INT(O3)=0)+(INT(O3/1000)&gt;999),"",IF(INT(O3/1000)=0,"",IF(INT(O3/1000)=1,"una mie ",CHOOSE(INT(O3/100000)+1,"","una sută ","două sute ","trei sute ","patru sute ","cinci sute ","șase sute ","șapte sute ","opt sute ","nouă sute ")&amp;IF(INT(MOD(O3,100000)/1000)&lt;10,CHOOSE(INT(MOD(O3,10000)/1000)+1,"","unu ","două ","trei ","patru ","cinci ","șase ","șapte ","opt ","nouă "),IF(INT(MOD(O3,100000)/1000)&lt;20,CHOOSE(INT(MOD(O3,10000)/1000)+1,"","unspre","doispre","treispre","paispre","cincispre","șaispre","șaptespre","optspre","nouăspre")&amp;"zece ",CHOOSE(INT(MOD(O3,100000)/10000)-1,"două","trei","patru","cinci","șai","șapte","opt","nouă")&amp;"zeci "&amp;CHOOSE(INT(MOD(O3,10000)/1000)+1,"","și unu ","și două ","și trei ","și patru ","și cinci ","și șase ","și șapte ","și opt ","și nouă ")))&amp;"mii "))&amp;IF(INT(MOD(O3,1000))=0,"lei",IF(INT(O3)=1,"un leu",CHOOSE(INT(MOD(O3,1000)/100)+1,"","una sută ","două sute ","trei sute ","patru sute ","cinci sute ","șase sute ","șapte sute ","opt sute ","nouă sute ")&amp;IF(INT(MOD(O3,100))&lt;10,CHOOSE(INT(MOD(O3,100))+1,"","unu ","doi ","trei ","patru ","cinci ","șase ","șapte ","opt ","nouă "),IF(INT(MOD(O3,100))&lt;20,CHOOSE(INT(MOD(O3,10))+1,"","unspre","doispre","treispre","paispre","cincispre","șaispre","șaptespre","optspre","nouăspre")&amp;"zece ",CHOOSE(INT(MOD(O3,100)/10)-1,"două","trei","patru","cinci","șai","șapte","opt","nouă")&amp;"zeci "&amp;CHOOSE(INT(MOD(O3,10))+1,"","și unu ","și doi ","și trei ","și patru ","și cinci ","și șase ","și șapte ","și opt ","și nouă ")))&amp;"lei")))&amp;IF((INT(O3)&gt;0)*(MOD(ROUND(O3*100,0),100)&gt;0)," și ","")&amp;IF(MOD(ROUND(O3*100,0),100)&gt;0,IF(MOD(ROUND(O3*100,0),100)=1,"un ban",IF(MOD(ROUND(O3*100,0),100)&lt;10,CHOOSE(MOD(ROUND(O3*100,0),100),"eroare! ","doi ","trei ","patru ","cinci ","șase ","șapte ","opt ","nouă "),IF(MOD(ROUND(O3*100,0),100)&lt;20,CHOOSE(MOD(MOD(ROUND(O3*100,0),100),10)+1,"","unspre","doispre","treispre","paispre","cincispre","șaispre","șaptespre","optspre","nouăspre")&amp;"zece ",CHOOSE(INT(MOD(ROUND(O3*100,0),100)/10)-1,"două","trei","patru","cinci","șai","șapte","opt","nouă")&amp;"zeci "&amp;CHOOSE(MOD(MOD(ROUND(O3*100,0),100),10)+1,"","și unu ","și două ","și trei ","și patru ","și cinci ","și șase ","și șapte ","și opt ","și nouă ")))&amp;"bani"),""),"eroare!")</f>
        <v>patru mii nouă sute patruzeci lei</v>
      </c>
      <c r="Q3" s="30" t="s">
        <v>22</v>
      </c>
      <c r="R3" s="26" t="s">
        <v>14</v>
      </c>
      <c r="S3" s="31" t="s">
        <v>15</v>
      </c>
      <c r="T3" s="8" t="s">
        <v>16</v>
      </c>
      <c r="U3" s="46" t="s">
        <v>505</v>
      </c>
    </row>
    <row r="4" spans="1:21" s="32" customFormat="1" ht="25.15" customHeight="1" x14ac:dyDescent="0.2">
      <c r="A4" s="25">
        <f>A3+1</f>
        <v>2</v>
      </c>
      <c r="B4" s="26" t="s">
        <v>25</v>
      </c>
      <c r="C4" s="26" t="s">
        <v>26</v>
      </c>
      <c r="D4" s="27">
        <v>1004600071731</v>
      </c>
      <c r="E4" s="33">
        <v>759000</v>
      </c>
      <c r="F4" s="13">
        <v>10</v>
      </c>
      <c r="G4" s="28" t="str">
        <f t="shared" ref="G4" si="5">IFERROR(IF((INT(F4)=0)+(INT(F4/1000)&gt;999),"",IF(INT(F4/1000)=0,"",IF(INT(F4/1000)=1,"una mie ",CHOOSE(INT(F4/100000)+1,"","una sută ","două sute ","trei sute ","patru sute ","cinci sute ","șase sute ","șapte sute ","opt sute ","nouă sute ")&amp;IF(INT(MOD(F4,100000)/1000)&lt;10,CHOOSE(INT(MOD(F4,10000)/1000)+1,"","unu ","două ","trei ","patru ","cinci ","șase ","șapte ","opt ","nouă "),IF(INT(MOD(F4,100000)/1000)&lt;20,CHOOSE(INT(MOD(F4,10000)/1000)+1,"","unspre","doispre","treispre","paispre","cincispre","șaispre","șaptespre","optspre","nouăspre")&amp;"zece ",CHOOSE(INT(MOD(F4,100000)/10000)-1,"două","trei","patru","cinci","șai","șapte","opt","nouă")&amp;"zeci "&amp;CHOOSE(INT(MOD(F4,10000)/1000)+1,"","și unu ","și două ","și trei ","și patru ","și cinci ","și șase ","și șapte ","și opt ","și nouă ")))&amp;"mii "))&amp;IF(INT(MOD(F4,1000))=0,"lei",IF(INT(F4)=1,"un leu",CHOOSE(INT(MOD(F4,1000)/100)+1,"","una sută ","două sute ","trei sute ","patru sute ","cinci sute ","șase sute ","șapte sute ","opt sute ","nouă sute ")&amp;IF(INT(MOD(F4,100))&lt;10,CHOOSE(INT(MOD(F4,100))+1,"","unu ","doi ","trei ","patru ","cinci ","șase ","șapte ","opt ","nouă "),IF(INT(MOD(F4,100))&lt;20,CHOOSE(INT(MOD(F4,10))+1,"","unspre","doispre","treispre","paispre","cincispre","șaispre","șaptespre","optspre","nouăspre")&amp;"zece ",CHOOSE(INT(MOD(F4,100)/10)-1,"două","trei","patru","cinci","șai","șapte","opt","nouă")&amp;"zeci "&amp;CHOOSE(INT(MOD(F4,10))+1,"","și unu ","și doi ","și trei ","și patru ","și cinci ","și șase ","și șapte ","și opt ","și nouă ")))&amp;"lei")))&amp;IF((INT(F4)&gt;0)*(MOD(ROUND(F4*100,0),100)&gt;0)," și ","")&amp;IF(MOD(ROUND(F4*100,0),100)&gt;0,IF(MOD(ROUND(F4*100,0),100)=1,"un ban",IF(MOD(ROUND(F4*100,0),100)&lt;10,CHOOSE(MOD(ROUND(F4*100,0),100),"eroare! ","doi ","trei ","patru ","cinci ","șase ","șapte ","opt ","nouă "),IF(MOD(ROUND(F4*100,0),100)&lt;20,CHOOSE(MOD(MOD(ROUND(F4*100,0),100),10)+1,"","unspre","doispre","treispre","paispre","cincispre","șaispre","șaptespre","optspre","nouăspre")&amp;"zece ",CHOOSE(INT(MOD(ROUND(F4*100,0),100)/10)-1,"două","trei","patru","cinci","șai","șapte","opt","nouă")&amp;"zeci "&amp;CHOOSE(MOD(MOD(ROUND(F4*100,0),100),10)+1,"","și unu ","și două ","și trei ","și patru ","și cinci ","și șase ","și șapte ","și opt ","și nouă ")))&amp;"bani"),""),"eroare!")</f>
        <v>zece lei</v>
      </c>
      <c r="H4" s="33">
        <v>75900</v>
      </c>
      <c r="I4" s="34">
        <v>26787</v>
      </c>
      <c r="J4" s="28" t="str">
        <f t="shared" si="1"/>
        <v>douăzeci și șase mii șapte sute optzeci și șapte lei</v>
      </c>
      <c r="K4" s="28" t="s">
        <v>395</v>
      </c>
      <c r="L4" s="13">
        <v>35.29</v>
      </c>
      <c r="M4" s="13">
        <v>6.04</v>
      </c>
      <c r="N4" s="28" t="str">
        <f t="shared" si="2"/>
        <v>șase lei și patru bani</v>
      </c>
      <c r="O4" s="29">
        <f t="shared" si="3"/>
        <v>161793.48000000001</v>
      </c>
      <c r="P4" s="28" t="str">
        <f t="shared" si="4"/>
        <v>una sută șaizeci și unu mii șapte sute nouăzeci și trei lei și patruzeci și opt bani</v>
      </c>
      <c r="Q4" s="30" t="s">
        <v>27</v>
      </c>
      <c r="R4" s="26" t="s">
        <v>14</v>
      </c>
      <c r="S4" s="31" t="s">
        <v>18</v>
      </c>
      <c r="T4" s="8" t="s">
        <v>16</v>
      </c>
      <c r="U4" s="46" t="s">
        <v>505</v>
      </c>
    </row>
    <row r="5" spans="1:21" s="32" customFormat="1" ht="25.15" customHeight="1" x14ac:dyDescent="0.2">
      <c r="A5" s="25">
        <f t="shared" ref="A5:A68" si="6">A4+1</f>
        <v>3</v>
      </c>
      <c r="B5" s="26" t="s">
        <v>29</v>
      </c>
      <c r="C5" s="26" t="s">
        <v>30</v>
      </c>
      <c r="D5" s="27">
        <v>1003602033967</v>
      </c>
      <c r="E5" s="13">
        <v>486097</v>
      </c>
      <c r="F5" s="13">
        <v>1</v>
      </c>
      <c r="G5" s="28" t="str">
        <f t="shared" ref="G5" si="7">IFERROR(IF((INT(F5)=0)+(INT(F5/1000)&gt;999),"",IF(INT(F5/1000)=0,"",IF(INT(F5/1000)=1,"una mie ",CHOOSE(INT(F5/100000)+1,"","una sută ","două sute ","trei sute ","patru sute ","cinci sute ","șase sute ","șapte sute ","opt sute ","nouă sute ")&amp;IF(INT(MOD(F5,100000)/1000)&lt;10,CHOOSE(INT(MOD(F5,10000)/1000)+1,"","unu ","două ","trei ","patru ","cinci ","șase ","șapte ","opt ","nouă "),IF(INT(MOD(F5,100000)/1000)&lt;20,CHOOSE(INT(MOD(F5,10000)/1000)+1,"","unspre","doispre","treispre","paispre","cincispre","șaispre","șaptespre","optspre","nouăspre")&amp;"zece ",CHOOSE(INT(MOD(F5,100000)/10000)-1,"două","trei","patru","cinci","șai","șapte","opt","nouă")&amp;"zeci "&amp;CHOOSE(INT(MOD(F5,10000)/1000)+1,"","și unu ","și două ","și trei ","și patru ","și cinci ","și șase ","și șapte ","și opt ","și nouă ")))&amp;"mii "))&amp;IF(INT(MOD(F5,1000))=0,"lei",IF(INT(F5)=1,"un leu",CHOOSE(INT(MOD(F5,1000)/100)+1,"","una sută ","două sute ","trei sute ","patru sute ","cinci sute ","șase sute ","șapte sute ","opt sute ","nouă sute ")&amp;IF(INT(MOD(F5,100))&lt;10,CHOOSE(INT(MOD(F5,100))+1,"","unu ","doi ","trei ","patru ","cinci ","șase ","șapte ","opt ","nouă "),IF(INT(MOD(F5,100))&lt;20,CHOOSE(INT(MOD(F5,10))+1,"","unspre","doispre","treispre","paispre","cincispre","șaispre","șaptespre","optspre","nouăspre")&amp;"zece ",CHOOSE(INT(MOD(F5,100)/10)-1,"două","trei","patru","cinci","șai","șapte","opt","nouă")&amp;"zeci "&amp;CHOOSE(INT(MOD(F5,10))+1,"","și unu ","și doi ","și trei ","și patru ","și cinci ","și șase ","și șapte ","și opt ","și nouă ")))&amp;"lei")))&amp;IF((INT(F5)&gt;0)*(MOD(ROUND(F5*100,0),100)&gt;0)," și ","")&amp;IF(MOD(ROUND(F5*100,0),100)&gt;0,IF(MOD(ROUND(F5*100,0),100)=1,"un ban",IF(MOD(ROUND(F5*100,0),100)&lt;10,CHOOSE(MOD(ROUND(F5*100,0),100),"eroare! ","doi ","trei ","patru ","cinci ","șase ","șapte ","opt ","nouă "),IF(MOD(ROUND(F5*100,0),100)&lt;20,CHOOSE(MOD(MOD(ROUND(F5*100,0),100),10)+1,"","unspre","doispre","treispre","paispre","cincispre","șaispre","șaptespre","optspre","nouăspre")&amp;"zece ",CHOOSE(INT(MOD(ROUND(F5*100,0),100)/10)-1,"două","trei","patru","cinci","șai","șapte","opt","nouă")&amp;"zeci "&amp;CHOOSE(MOD(MOD(ROUND(F5*100,0),100),10)+1,"","și unu ","și două ","și trei ","și patru ","și cinci ","și șase ","și șapte ","și opt ","și nouă ")))&amp;"bani"),""),"eroare!")</f>
        <v>un leu</v>
      </c>
      <c r="H5" s="13">
        <v>486097</v>
      </c>
      <c r="I5" s="13">
        <v>304</v>
      </c>
      <c r="J5" s="28" t="str">
        <f t="shared" si="1"/>
        <v>trei sute patru lei</v>
      </c>
      <c r="K5" s="28" t="s">
        <v>396</v>
      </c>
      <c r="L5" s="13">
        <v>0.06</v>
      </c>
      <c r="M5" s="13">
        <v>1.1000000000000001</v>
      </c>
      <c r="N5" s="28" t="str">
        <f t="shared" si="2"/>
        <v>un leu și zece bani</v>
      </c>
      <c r="O5" s="29">
        <f t="shared" si="3"/>
        <v>334.40000000000003</v>
      </c>
      <c r="P5" s="28" t="str">
        <f t="shared" si="4"/>
        <v>trei sute treizeci și patru lei și patruzeci bani</v>
      </c>
      <c r="Q5" s="30" t="s">
        <v>31</v>
      </c>
      <c r="R5" s="26" t="s">
        <v>14</v>
      </c>
      <c r="S5" s="31" t="s">
        <v>32</v>
      </c>
      <c r="T5" s="8" t="s">
        <v>16</v>
      </c>
      <c r="U5" s="46" t="s">
        <v>505</v>
      </c>
    </row>
    <row r="6" spans="1:21" s="32" customFormat="1" ht="25.15" customHeight="1" x14ac:dyDescent="0.2">
      <c r="A6" s="25">
        <f t="shared" si="6"/>
        <v>4</v>
      </c>
      <c r="B6" s="26" t="s">
        <v>33</v>
      </c>
      <c r="C6" s="26" t="s">
        <v>34</v>
      </c>
      <c r="D6" s="27">
        <v>1003603008520</v>
      </c>
      <c r="E6" s="13">
        <v>1928853</v>
      </c>
      <c r="F6" s="13">
        <v>9</v>
      </c>
      <c r="G6" s="28" t="str">
        <f t="shared" ref="G6" si="8">IFERROR(IF((INT(F6)=0)+(INT(F6/1000)&gt;999),"",IF(INT(F6/1000)=0,"",IF(INT(F6/1000)=1,"una mie ",CHOOSE(INT(F6/100000)+1,"","una sută ","două sute ","trei sute ","patru sute ","cinci sute ","șase sute ","șapte sute ","opt sute ","nouă sute ")&amp;IF(INT(MOD(F6,100000)/1000)&lt;10,CHOOSE(INT(MOD(F6,10000)/1000)+1,"","unu ","două ","trei ","patru ","cinci ","șase ","șapte ","opt ","nouă "),IF(INT(MOD(F6,100000)/1000)&lt;20,CHOOSE(INT(MOD(F6,10000)/1000)+1,"","unspre","doispre","treispre","paispre","cincispre","șaispre","șaptespre","optspre","nouăspre")&amp;"zece ",CHOOSE(INT(MOD(F6,100000)/10000)-1,"două","trei","patru","cinci","șai","șapte","opt","nouă")&amp;"zeci "&amp;CHOOSE(INT(MOD(F6,10000)/1000)+1,"","și unu ","și două ","și trei ","și patru ","și cinci ","și șase ","și șapte ","și opt ","și nouă ")))&amp;"mii "))&amp;IF(INT(MOD(F6,1000))=0,"lei",IF(INT(F6)=1,"un leu",CHOOSE(INT(MOD(F6,1000)/100)+1,"","una sută ","două sute ","trei sute ","patru sute ","cinci sute ","șase sute ","șapte sute ","opt sute ","nouă sute ")&amp;IF(INT(MOD(F6,100))&lt;10,CHOOSE(INT(MOD(F6,100))+1,"","unu ","doi ","trei ","patru ","cinci ","șase ","șapte ","opt ","nouă "),IF(INT(MOD(F6,100))&lt;20,CHOOSE(INT(MOD(F6,10))+1,"","unspre","doispre","treispre","paispre","cincispre","șaispre","șaptespre","optspre","nouăspre")&amp;"zece ",CHOOSE(INT(MOD(F6,100)/10)-1,"două","trei","patru","cinci","șai","șapte","opt","nouă")&amp;"zeci "&amp;CHOOSE(INT(MOD(F6,10))+1,"","și unu ","și doi ","și trei ","și patru ","și cinci ","și șase ","și șapte ","și opt ","și nouă ")))&amp;"lei")))&amp;IF((INT(F6)&gt;0)*(MOD(ROUND(F6*100,0),100)&gt;0)," și ","")&amp;IF(MOD(ROUND(F6*100,0),100)&gt;0,IF(MOD(ROUND(F6*100,0),100)=1,"un ban",IF(MOD(ROUND(F6*100,0),100)&lt;10,CHOOSE(MOD(ROUND(F6*100,0),100),"eroare! ","doi ","trei ","patru ","cinci ","șase ","șapte ","opt ","nouă "),IF(MOD(ROUND(F6*100,0),100)&lt;20,CHOOSE(MOD(MOD(ROUND(F6*100,0),100),10)+1,"","unspre","doispre","treispre","paispre","cincispre","șaispre","șaptespre","optspre","nouăspre")&amp;"zece ",CHOOSE(INT(MOD(ROUND(F6*100,0),100)/10)-1,"două","trei","patru","cinci","șai","șapte","opt","nouă")&amp;"zeci "&amp;CHOOSE(MOD(MOD(ROUND(F6*100,0),100),10)+1,"","și unu ","și două ","și trei ","și patru ","și cinci ","și șase ","și șapte ","și opt ","și nouă ")))&amp;"bani"),""),"eroare!")</f>
        <v>nouă lei</v>
      </c>
      <c r="H6" s="13">
        <v>214317</v>
      </c>
      <c r="I6" s="13">
        <v>465</v>
      </c>
      <c r="J6" s="28" t="str">
        <f t="shared" si="1"/>
        <v>patru sute șaizeci și cinci lei</v>
      </c>
      <c r="K6" s="28" t="s">
        <v>397</v>
      </c>
      <c r="L6" s="13">
        <v>0.22</v>
      </c>
      <c r="M6" s="13">
        <v>29.7</v>
      </c>
      <c r="N6" s="28" t="str">
        <f t="shared" si="2"/>
        <v>douăzeci și nouă lei și șaptezeci bani</v>
      </c>
      <c r="O6" s="29">
        <f t="shared" si="3"/>
        <v>13810.5</v>
      </c>
      <c r="P6" s="28" t="str">
        <f t="shared" si="4"/>
        <v>treisprezece mii opt sute zece lei și cincizeci bani</v>
      </c>
      <c r="Q6" s="30" t="s">
        <v>35</v>
      </c>
      <c r="R6" s="26" t="s">
        <v>14</v>
      </c>
      <c r="S6" s="31" t="s">
        <v>23</v>
      </c>
      <c r="T6" s="8" t="s">
        <v>16</v>
      </c>
      <c r="U6" s="46" t="s">
        <v>505</v>
      </c>
    </row>
    <row r="7" spans="1:21" s="32" customFormat="1" ht="25.15" customHeight="1" x14ac:dyDescent="0.2">
      <c r="A7" s="25">
        <f t="shared" si="6"/>
        <v>5</v>
      </c>
      <c r="B7" s="26" t="s">
        <v>37</v>
      </c>
      <c r="C7" s="26" t="s">
        <v>38</v>
      </c>
      <c r="D7" s="27">
        <v>1003600128786</v>
      </c>
      <c r="E7" s="13">
        <v>281420</v>
      </c>
      <c r="F7" s="13">
        <v>10</v>
      </c>
      <c r="G7" s="28" t="str">
        <f t="shared" ref="G7" si="9">IFERROR(IF((INT(F7)=0)+(INT(F7/1000)&gt;999),"",IF(INT(F7/1000)=0,"",IF(INT(F7/1000)=1,"una mie ",CHOOSE(INT(F7/100000)+1,"","una sută ","două sute ","trei sute ","patru sute ","cinci sute ","șase sute ","șapte sute ","opt sute ","nouă sute ")&amp;IF(INT(MOD(F7,100000)/1000)&lt;10,CHOOSE(INT(MOD(F7,10000)/1000)+1,"","unu ","două ","trei ","patru ","cinci ","șase ","șapte ","opt ","nouă "),IF(INT(MOD(F7,100000)/1000)&lt;20,CHOOSE(INT(MOD(F7,10000)/1000)+1,"","unspre","doispre","treispre","paispre","cincispre","șaispre","șaptespre","optspre","nouăspre")&amp;"zece ",CHOOSE(INT(MOD(F7,100000)/10000)-1,"două","trei","patru","cinci","șai","șapte","opt","nouă")&amp;"zeci "&amp;CHOOSE(INT(MOD(F7,10000)/1000)+1,"","și unu ","și două ","și trei ","și patru ","și cinci ","și șase ","și șapte ","și opt ","și nouă ")))&amp;"mii "))&amp;IF(INT(MOD(F7,1000))=0,"lei",IF(INT(F7)=1,"un leu",CHOOSE(INT(MOD(F7,1000)/100)+1,"","una sută ","două sute ","trei sute ","patru sute ","cinci sute ","șase sute ","șapte sute ","opt sute ","nouă sute ")&amp;IF(INT(MOD(F7,100))&lt;10,CHOOSE(INT(MOD(F7,100))+1,"","unu ","doi ","trei ","patru ","cinci ","șase ","șapte ","opt ","nouă "),IF(INT(MOD(F7,100))&lt;20,CHOOSE(INT(MOD(F7,10))+1,"","unspre","doispre","treispre","paispre","cincispre","șaispre","șaptespre","optspre","nouăspre")&amp;"zece ",CHOOSE(INT(MOD(F7,100)/10)-1,"două","trei","patru","cinci","șai","șapte","opt","nouă")&amp;"zeci "&amp;CHOOSE(INT(MOD(F7,10))+1,"","și unu ","și doi ","și trei ","și patru ","și cinci ","și șase ","și șapte ","și opt ","și nouă ")))&amp;"lei")))&amp;IF((INT(F7)&gt;0)*(MOD(ROUND(F7*100,0),100)&gt;0)," și ","")&amp;IF(MOD(ROUND(F7*100,0),100)&gt;0,IF(MOD(ROUND(F7*100,0),100)=1,"un ban",IF(MOD(ROUND(F7*100,0),100)&lt;10,CHOOSE(MOD(ROUND(F7*100,0),100),"eroare! ","doi ","trei ","patru ","cinci ","șase ","șapte ","opt ","nouă "),IF(MOD(ROUND(F7*100,0),100)&lt;20,CHOOSE(MOD(MOD(ROUND(F7*100,0),100),10)+1,"","unspre","doispre","treispre","paispre","cincispre","șaispre","șaptespre","optspre","nouăspre")&amp;"zece ",CHOOSE(INT(MOD(ROUND(F7*100,0),100)/10)-1,"două","trei","patru","cinci","șai","șapte","opt","nouă")&amp;"zeci "&amp;CHOOSE(MOD(MOD(ROUND(F7*100,0),100),10)+1,"","și unu ","și două ","și trei ","și patru ","și cinci ","și șase ","și șapte ","și opt ","și nouă ")))&amp;"bani"),""),"eroare!")</f>
        <v>zece lei</v>
      </c>
      <c r="H7" s="13">
        <v>28142</v>
      </c>
      <c r="I7" s="13">
        <v>90</v>
      </c>
      <c r="J7" s="28" t="str">
        <f t="shared" si="1"/>
        <v>nouăzeci lei</v>
      </c>
      <c r="K7" s="28" t="s">
        <v>398</v>
      </c>
      <c r="L7" s="13">
        <v>0.32</v>
      </c>
      <c r="M7" s="13">
        <v>11.63</v>
      </c>
      <c r="N7" s="28" t="str">
        <f t="shared" si="2"/>
        <v>unsprezece lei și șaizeci și trei bani</v>
      </c>
      <c r="O7" s="29">
        <f t="shared" si="3"/>
        <v>1046.7</v>
      </c>
      <c r="P7" s="28" t="str">
        <f t="shared" si="4"/>
        <v>una mie patruzeci și șase lei și șaptezeci bani</v>
      </c>
      <c r="Q7" s="30" t="s">
        <v>39</v>
      </c>
      <c r="R7" s="26" t="s">
        <v>14</v>
      </c>
      <c r="S7" s="31" t="s">
        <v>17</v>
      </c>
      <c r="T7" s="8" t="s">
        <v>16</v>
      </c>
      <c r="U7" s="46" t="s">
        <v>505</v>
      </c>
    </row>
    <row r="8" spans="1:21" s="32" customFormat="1" ht="25.15" customHeight="1" x14ac:dyDescent="0.2">
      <c r="A8" s="25">
        <f t="shared" si="6"/>
        <v>6</v>
      </c>
      <c r="B8" s="26" t="s">
        <v>40</v>
      </c>
      <c r="C8" s="26" t="s">
        <v>41</v>
      </c>
      <c r="D8" s="27">
        <v>1003600152422</v>
      </c>
      <c r="E8" s="13">
        <v>8116690</v>
      </c>
      <c r="F8" s="13">
        <v>10</v>
      </c>
      <c r="G8" s="28" t="str">
        <f t="shared" ref="G8" si="10">IFERROR(IF((INT(F8)=0)+(INT(F8/1000)&gt;999),"",IF(INT(F8/1000)=0,"",IF(INT(F8/1000)=1,"una mie ",CHOOSE(INT(F8/100000)+1,"","una sută ","două sute ","trei sute ","patru sute ","cinci sute ","șase sute ","șapte sute ","opt sute ","nouă sute ")&amp;IF(INT(MOD(F8,100000)/1000)&lt;10,CHOOSE(INT(MOD(F8,10000)/1000)+1,"","unu ","două ","trei ","patru ","cinci ","șase ","șapte ","opt ","nouă "),IF(INT(MOD(F8,100000)/1000)&lt;20,CHOOSE(INT(MOD(F8,10000)/1000)+1,"","unspre","doispre","treispre","paispre","cincispre","șaispre","șaptespre","optspre","nouăspre")&amp;"zece ",CHOOSE(INT(MOD(F8,100000)/10000)-1,"două","trei","patru","cinci","șai","șapte","opt","nouă")&amp;"zeci "&amp;CHOOSE(INT(MOD(F8,10000)/1000)+1,"","și unu ","și două ","și trei ","și patru ","și cinci ","și șase ","și șapte ","și opt ","și nouă ")))&amp;"mii "))&amp;IF(INT(MOD(F8,1000))=0,"lei",IF(INT(F8)=1,"un leu",CHOOSE(INT(MOD(F8,1000)/100)+1,"","una sută ","două sute ","trei sute ","patru sute ","cinci sute ","șase sute ","șapte sute ","opt sute ","nouă sute ")&amp;IF(INT(MOD(F8,100))&lt;10,CHOOSE(INT(MOD(F8,100))+1,"","unu ","doi ","trei ","patru ","cinci ","șase ","șapte ","opt ","nouă "),IF(INT(MOD(F8,100))&lt;20,CHOOSE(INT(MOD(F8,10))+1,"","unspre","doispre","treispre","paispre","cincispre","șaispre","șaptespre","optspre","nouăspre")&amp;"zece ",CHOOSE(INT(MOD(F8,100)/10)-1,"două","trei","patru","cinci","șai","șapte","opt","nouă")&amp;"zeci "&amp;CHOOSE(INT(MOD(F8,10))+1,"","și unu ","și doi ","și trei ","și patru ","și cinci ","și șase ","și șapte ","și opt ","și nouă ")))&amp;"lei")))&amp;IF((INT(F8)&gt;0)*(MOD(ROUND(F8*100,0),100)&gt;0)," și ","")&amp;IF(MOD(ROUND(F8*100,0),100)&gt;0,IF(MOD(ROUND(F8*100,0),100)=1,"un ban",IF(MOD(ROUND(F8*100,0),100)&lt;10,CHOOSE(MOD(ROUND(F8*100,0),100),"eroare! ","doi ","trei ","patru ","cinci ","șase ","șapte ","opt ","nouă "),IF(MOD(ROUND(F8*100,0),100)&lt;20,CHOOSE(MOD(MOD(ROUND(F8*100,0),100),10)+1,"","unspre","doispre","treispre","paispre","cincispre","șaispre","șaptespre","optspre","nouăspre")&amp;"zece ",CHOOSE(INT(MOD(ROUND(F8*100,0),100)/10)-1,"două","trei","patru","cinci","șai","șapte","opt","nouă")&amp;"zeci "&amp;CHOOSE(MOD(MOD(ROUND(F8*100,0),100),10)+1,"","și unu ","și două ","și trei ","și patru ","și cinci ","și șase ","și șapte ","și opt ","și nouă ")))&amp;"bani"),""),"eroare!")</f>
        <v>zece lei</v>
      </c>
      <c r="H8" s="13">
        <v>811669</v>
      </c>
      <c r="I8" s="34">
        <v>3751</v>
      </c>
      <c r="J8" s="28" t="str">
        <f t="shared" si="1"/>
        <v>trei mii șapte sute cincizeci și unu lei</v>
      </c>
      <c r="K8" s="28" t="s">
        <v>399</v>
      </c>
      <c r="L8" s="13">
        <v>0.46</v>
      </c>
      <c r="M8" s="13">
        <v>13.26</v>
      </c>
      <c r="N8" s="28" t="str">
        <f t="shared" si="2"/>
        <v>treisprezece lei și douăzeci și șase bani</v>
      </c>
      <c r="O8" s="29">
        <f t="shared" si="3"/>
        <v>49738.26</v>
      </c>
      <c r="P8" s="28" t="str">
        <f t="shared" si="4"/>
        <v>patruzeci și nouă mii șapte sute treizeci și opt lei și douăzeci și șase bani</v>
      </c>
      <c r="Q8" s="30" t="s">
        <v>42</v>
      </c>
      <c r="R8" s="26" t="s">
        <v>14</v>
      </c>
      <c r="S8" s="31" t="s">
        <v>23</v>
      </c>
      <c r="T8" s="8" t="s">
        <v>16</v>
      </c>
      <c r="U8" s="46" t="s">
        <v>505</v>
      </c>
    </row>
    <row r="9" spans="1:21" s="32" customFormat="1" ht="25.15" customHeight="1" x14ac:dyDescent="0.2">
      <c r="A9" s="25">
        <f t="shared" si="6"/>
        <v>7</v>
      </c>
      <c r="B9" s="26" t="s">
        <v>43</v>
      </c>
      <c r="C9" s="26" t="s">
        <v>44</v>
      </c>
      <c r="D9" s="27">
        <v>1003602017918</v>
      </c>
      <c r="E9" s="13">
        <v>5669060</v>
      </c>
      <c r="F9" s="13">
        <v>10</v>
      </c>
      <c r="G9" s="28" t="str">
        <f t="shared" ref="G9:G11" si="11">IFERROR(IF((INT(F9)=0)+(INT(F9/1000)&gt;999),"",IF(INT(F9/1000)=0,"",IF(INT(F9/1000)=1,"una mie ",CHOOSE(INT(F9/100000)+1,"","una sută ","două sute ","trei sute ","patru sute ","cinci sute ","șase sute ","șapte sute ","opt sute ","nouă sute ")&amp;IF(INT(MOD(F9,100000)/1000)&lt;10,CHOOSE(INT(MOD(F9,10000)/1000)+1,"","unu ","două ","trei ","patru ","cinci ","șase ","șapte ","opt ","nouă "),IF(INT(MOD(F9,100000)/1000)&lt;20,CHOOSE(INT(MOD(F9,10000)/1000)+1,"","unspre","doispre","treispre","paispre","cincispre","șaispre","șaptespre","optspre","nouăspre")&amp;"zece ",CHOOSE(INT(MOD(F9,100000)/10000)-1,"două","trei","patru","cinci","șai","șapte","opt","nouă")&amp;"zeci "&amp;CHOOSE(INT(MOD(F9,10000)/1000)+1,"","și unu ","și două ","și trei ","și patru ","și cinci ","și șase ","și șapte ","și opt ","și nouă ")))&amp;"mii "))&amp;IF(INT(MOD(F9,1000))=0,"lei",IF(INT(F9)=1,"un leu",CHOOSE(INT(MOD(F9,1000)/100)+1,"","una sută ","două sute ","trei sute ","patru sute ","cinci sute ","șase sute ","șapte sute ","opt sute ","nouă sute ")&amp;IF(INT(MOD(F9,100))&lt;10,CHOOSE(INT(MOD(F9,100))+1,"","unu ","doi ","trei ","patru ","cinci ","șase ","șapte ","opt ","nouă "),IF(INT(MOD(F9,100))&lt;20,CHOOSE(INT(MOD(F9,10))+1,"","unspre","doispre","treispre","paispre","cincispre","șaispre","șaptespre","optspre","nouăspre")&amp;"zece ",CHOOSE(INT(MOD(F9,100)/10)-1,"două","trei","patru","cinci","șai","șapte","opt","nouă")&amp;"zeci "&amp;CHOOSE(INT(MOD(F9,10))+1,"","și unu ","și doi ","și trei ","și patru ","și cinci ","și șase ","și șapte ","și opt ","și nouă ")))&amp;"lei")))&amp;IF((INT(F9)&gt;0)*(MOD(ROUND(F9*100,0),100)&gt;0)," și ","")&amp;IF(MOD(ROUND(F9*100,0),100)&gt;0,IF(MOD(ROUND(F9*100,0),100)=1,"un ban",IF(MOD(ROUND(F9*100,0),100)&lt;10,CHOOSE(MOD(ROUND(F9*100,0),100),"eroare! ","doi ","trei ","patru ","cinci ","șase ","șapte ","opt ","nouă "),IF(MOD(ROUND(F9*100,0),100)&lt;20,CHOOSE(MOD(MOD(ROUND(F9*100,0),100),10)+1,"","unspre","doispre","treispre","paispre","cincispre","șaispre","șaptespre","optspre","nouăspre")&amp;"zece ",CHOOSE(INT(MOD(ROUND(F9*100,0),100)/10)-1,"două","trei","patru","cinci","șai","șapte","opt","nouă")&amp;"zeci "&amp;CHOOSE(MOD(MOD(ROUND(F9*100,0),100),10)+1,"","și unu ","și două ","și trei ","și patru ","și cinci ","și șase ","și șapte ","și opt ","și nouă ")))&amp;"bani"),""),"eroare!")</f>
        <v>zece lei</v>
      </c>
      <c r="H9" s="13">
        <v>566906</v>
      </c>
      <c r="I9" s="34">
        <v>1984</v>
      </c>
      <c r="J9" s="28" t="str">
        <f t="shared" si="1"/>
        <v>una mie nouă sute optzeci și patru lei</v>
      </c>
      <c r="K9" s="28" t="s">
        <v>400</v>
      </c>
      <c r="L9" s="13">
        <v>0.35</v>
      </c>
      <c r="M9" s="13">
        <v>24.22</v>
      </c>
      <c r="N9" s="28" t="str">
        <f t="shared" si="2"/>
        <v>douăzeci și patru lei și douăzeci și două bani</v>
      </c>
      <c r="O9" s="29">
        <f t="shared" si="3"/>
        <v>48052.479999999996</v>
      </c>
      <c r="P9" s="28" t="str">
        <f t="shared" si="4"/>
        <v>patruzeci și opt mii cincizeci și doi lei și patruzeci și opt bani</v>
      </c>
      <c r="Q9" s="30" t="s">
        <v>45</v>
      </c>
      <c r="R9" s="26" t="s">
        <v>14</v>
      </c>
      <c r="S9" s="31" t="s">
        <v>18</v>
      </c>
      <c r="T9" s="8" t="s">
        <v>16</v>
      </c>
      <c r="U9" s="46" t="s">
        <v>505</v>
      </c>
    </row>
    <row r="10" spans="1:21" s="32" customFormat="1" ht="25.15" customHeight="1" x14ac:dyDescent="0.2">
      <c r="A10" s="25">
        <f t="shared" si="6"/>
        <v>8</v>
      </c>
      <c r="B10" s="26" t="s">
        <v>46</v>
      </c>
      <c r="C10" s="26" t="s">
        <v>47</v>
      </c>
      <c r="D10" s="27">
        <v>1003602020161</v>
      </c>
      <c r="E10" s="13">
        <v>2699172</v>
      </c>
      <c r="F10" s="13">
        <v>1</v>
      </c>
      <c r="G10" s="28" t="str">
        <f t="shared" si="11"/>
        <v>un leu</v>
      </c>
      <c r="H10" s="13">
        <v>2699172</v>
      </c>
      <c r="I10" s="34">
        <v>9850</v>
      </c>
      <c r="J10" s="28" t="str">
        <f t="shared" si="1"/>
        <v>nouă mii opt sute cincizeci lei</v>
      </c>
      <c r="K10" s="28" t="s">
        <v>401</v>
      </c>
      <c r="L10" s="13">
        <v>0.36</v>
      </c>
      <c r="M10" s="13">
        <v>3.3</v>
      </c>
      <c r="N10" s="28" t="str">
        <f t="shared" si="2"/>
        <v>trei lei și treizeci bani</v>
      </c>
      <c r="O10" s="29">
        <f t="shared" si="3"/>
        <v>32505</v>
      </c>
      <c r="P10" s="28" t="str">
        <f t="shared" si="4"/>
        <v>treizeci și două mii cinci sute cinci lei</v>
      </c>
      <c r="Q10" s="30" t="s">
        <v>48</v>
      </c>
      <c r="R10" s="26" t="s">
        <v>14</v>
      </c>
      <c r="S10" s="31" t="s">
        <v>17</v>
      </c>
      <c r="T10" s="8" t="s">
        <v>16</v>
      </c>
      <c r="U10" s="46" t="s">
        <v>505</v>
      </c>
    </row>
    <row r="11" spans="1:21" s="32" customFormat="1" ht="25.15" customHeight="1" x14ac:dyDescent="0.2">
      <c r="A11" s="25">
        <f t="shared" si="6"/>
        <v>9</v>
      </c>
      <c r="B11" s="35" t="s">
        <v>49</v>
      </c>
      <c r="C11" s="35" t="s">
        <v>50</v>
      </c>
      <c r="D11" s="36" t="s">
        <v>51</v>
      </c>
      <c r="E11" s="16">
        <v>6343750</v>
      </c>
      <c r="F11" s="13">
        <v>10</v>
      </c>
      <c r="G11" s="28" t="str">
        <f t="shared" si="11"/>
        <v>zece lei</v>
      </c>
      <c r="H11" s="16">
        <v>634375</v>
      </c>
      <c r="I11" s="34">
        <v>18927</v>
      </c>
      <c r="J11" s="28" t="str">
        <f t="shared" si="1"/>
        <v>optsprezece mii nouă sute douăzeci și șapte lei</v>
      </c>
      <c r="K11" s="28" t="s">
        <v>402</v>
      </c>
      <c r="L11" s="13">
        <v>3.13</v>
      </c>
      <c r="M11" s="13">
        <v>25.1</v>
      </c>
      <c r="N11" s="28" t="str">
        <f t="shared" si="2"/>
        <v>douăzeci și cinci lei și zece bani</v>
      </c>
      <c r="O11" s="29">
        <f t="shared" si="3"/>
        <v>475067.7</v>
      </c>
      <c r="P11" s="28" t="str">
        <f t="shared" si="4"/>
        <v>patru sute șaptezeci și cinci mii șaizeci și șapte lei și șaptezeci bani</v>
      </c>
      <c r="Q11" s="37" t="s">
        <v>52</v>
      </c>
      <c r="R11" s="26" t="s">
        <v>14</v>
      </c>
      <c r="S11" s="38" t="s">
        <v>53</v>
      </c>
      <c r="T11" s="8" t="s">
        <v>16</v>
      </c>
      <c r="U11" s="46" t="s">
        <v>505</v>
      </c>
    </row>
    <row r="12" spans="1:21" s="32" customFormat="1" ht="25.15" customHeight="1" x14ac:dyDescent="0.2">
      <c r="A12" s="25">
        <f t="shared" si="6"/>
        <v>10</v>
      </c>
      <c r="B12" s="26" t="s">
        <v>54</v>
      </c>
      <c r="C12" s="26" t="s">
        <v>55</v>
      </c>
      <c r="D12" s="27">
        <v>1008606001701</v>
      </c>
      <c r="E12" s="13">
        <v>558620</v>
      </c>
      <c r="F12" s="13">
        <v>10</v>
      </c>
      <c r="G12" s="28" t="str">
        <f t="shared" ref="G12" si="12">IFERROR(IF((INT(F12)=0)+(INT(F12/1000)&gt;999),"",IF(INT(F12/1000)=0,"",IF(INT(F12/1000)=1,"una mie ",CHOOSE(INT(F12/100000)+1,"","una sută ","două sute ","trei sute ","patru sute ","cinci sute ","șase sute ","șapte sute ","opt sute ","nouă sute ")&amp;IF(INT(MOD(F12,100000)/1000)&lt;10,CHOOSE(INT(MOD(F12,10000)/1000)+1,"","unu ","două ","trei ","patru ","cinci ","șase ","șapte ","opt ","nouă "),IF(INT(MOD(F12,100000)/1000)&lt;20,CHOOSE(INT(MOD(F12,10000)/1000)+1,"","unspre","doispre","treispre","paispre","cincispre","șaispre","șaptespre","optspre","nouăspre")&amp;"zece ",CHOOSE(INT(MOD(F12,100000)/10000)-1,"două","trei","patru","cinci","șai","șapte","opt","nouă")&amp;"zeci "&amp;CHOOSE(INT(MOD(F12,10000)/1000)+1,"","și unu ","și două ","și trei ","și patru ","și cinci ","și șase ","și șapte ","și opt ","și nouă ")))&amp;"mii "))&amp;IF(INT(MOD(F12,1000))=0,"lei",IF(INT(F12)=1,"un leu",CHOOSE(INT(MOD(F12,1000)/100)+1,"","una sută ","două sute ","trei sute ","patru sute ","cinci sute ","șase sute ","șapte sute ","opt sute ","nouă sute ")&amp;IF(INT(MOD(F12,100))&lt;10,CHOOSE(INT(MOD(F12,100))+1,"","unu ","doi ","trei ","patru ","cinci ","șase ","șapte ","opt ","nouă "),IF(INT(MOD(F12,100))&lt;20,CHOOSE(INT(MOD(F12,10))+1,"","unspre","doispre","treispre","paispre","cincispre","șaispre","șaptespre","optspre","nouăspre")&amp;"zece ",CHOOSE(INT(MOD(F12,100)/10)-1,"două","trei","patru","cinci","șai","șapte","opt","nouă")&amp;"zeci "&amp;CHOOSE(INT(MOD(F12,10))+1,"","și unu ","și doi ","și trei ","și patru ","și cinci ","și șase ","și șapte ","și opt ","și nouă ")))&amp;"lei")))&amp;IF((INT(F12)&gt;0)*(MOD(ROUND(F12*100,0),100)&gt;0)," și ","")&amp;IF(MOD(ROUND(F12*100,0),100)&gt;0,IF(MOD(ROUND(F12*100,0),100)=1,"un ban",IF(MOD(ROUND(F12*100,0),100)&lt;10,CHOOSE(MOD(ROUND(F12*100,0),100),"eroare! ","doi ","trei ","patru ","cinci ","șase ","șapte ","opt ","nouă "),IF(MOD(ROUND(F12*100,0),100)&lt;20,CHOOSE(MOD(MOD(ROUND(F12*100,0),100),10)+1,"","unspre","doispre","treispre","paispre","cincispre","șaispre","șaptespre","optspre","nouăspre")&amp;"zece ",CHOOSE(INT(MOD(ROUND(F12*100,0),100)/10)-1,"două","trei","patru","cinci","șai","șapte","opt","nouă")&amp;"zeci "&amp;CHOOSE(MOD(MOD(ROUND(F12*100,0),100),10)+1,"","și unu ","și două ","și trei ","și patru ","și cinci ","și șase ","și șapte ","și opt ","și nouă ")))&amp;"bani"),""),"eroare!")</f>
        <v>zece lei</v>
      </c>
      <c r="H12" s="13">
        <v>55862</v>
      </c>
      <c r="I12" s="13">
        <v>62</v>
      </c>
      <c r="J12" s="28" t="str">
        <f t="shared" si="1"/>
        <v>șaizeci și doi lei</v>
      </c>
      <c r="K12" s="28" t="s">
        <v>403</v>
      </c>
      <c r="L12" s="13">
        <v>0.11</v>
      </c>
      <c r="M12" s="13">
        <v>12.48</v>
      </c>
      <c r="N12" s="28" t="str">
        <f t="shared" si="2"/>
        <v>doisprezece lei și patruzeci și opt bani</v>
      </c>
      <c r="O12" s="29">
        <f t="shared" si="3"/>
        <v>773.76</v>
      </c>
      <c r="P12" s="28" t="str">
        <f t="shared" si="4"/>
        <v>șapte sute șaptezeci și trei lei și șaptezeci și șase bani</v>
      </c>
      <c r="Q12" s="30" t="s">
        <v>56</v>
      </c>
      <c r="R12" s="26" t="s">
        <v>14</v>
      </c>
      <c r="S12" s="31" t="s">
        <v>18</v>
      </c>
      <c r="T12" s="8" t="s">
        <v>16</v>
      </c>
      <c r="U12" s="46" t="s">
        <v>505</v>
      </c>
    </row>
    <row r="13" spans="1:21" s="32" customFormat="1" ht="25.15" customHeight="1" x14ac:dyDescent="0.2">
      <c r="A13" s="25">
        <f t="shared" si="6"/>
        <v>11</v>
      </c>
      <c r="B13" s="26" t="s">
        <v>57</v>
      </c>
      <c r="C13" s="26" t="s">
        <v>58</v>
      </c>
      <c r="D13" s="27">
        <v>1003600019963</v>
      </c>
      <c r="E13" s="13">
        <v>4347630</v>
      </c>
      <c r="F13" s="13">
        <v>10</v>
      </c>
      <c r="G13" s="28" t="str">
        <f t="shared" ref="G13:G14" si="13">IFERROR(IF((INT(F13)=0)+(INT(F13/1000)&gt;999),"",IF(INT(F13/1000)=0,"",IF(INT(F13/1000)=1,"una mie ",CHOOSE(INT(F13/100000)+1,"","una sută ","două sute ","trei sute ","patru sute ","cinci sute ","șase sute ","șapte sute ","opt sute ","nouă sute ")&amp;IF(INT(MOD(F13,100000)/1000)&lt;10,CHOOSE(INT(MOD(F13,10000)/1000)+1,"","unu ","două ","trei ","patru ","cinci ","șase ","șapte ","opt ","nouă "),IF(INT(MOD(F13,100000)/1000)&lt;20,CHOOSE(INT(MOD(F13,10000)/1000)+1,"","unspre","doispre","treispre","paispre","cincispre","șaispre","șaptespre","optspre","nouăspre")&amp;"zece ",CHOOSE(INT(MOD(F13,100000)/10000)-1,"două","trei","patru","cinci","șai","șapte","opt","nouă")&amp;"zeci "&amp;CHOOSE(INT(MOD(F13,10000)/1000)+1,"","și unu ","și două ","și trei ","și patru ","și cinci ","și șase ","și șapte ","și opt ","și nouă ")))&amp;"mii "))&amp;IF(INT(MOD(F13,1000))=0,"lei",IF(INT(F13)=1,"un leu",CHOOSE(INT(MOD(F13,1000)/100)+1,"","una sută ","două sute ","trei sute ","patru sute ","cinci sute ","șase sute ","șapte sute ","opt sute ","nouă sute ")&amp;IF(INT(MOD(F13,100))&lt;10,CHOOSE(INT(MOD(F13,100))+1,"","unu ","doi ","trei ","patru ","cinci ","șase ","șapte ","opt ","nouă "),IF(INT(MOD(F13,100))&lt;20,CHOOSE(INT(MOD(F13,10))+1,"","unspre","doispre","treispre","paispre","cincispre","șaispre","șaptespre","optspre","nouăspre")&amp;"zece ",CHOOSE(INT(MOD(F13,100)/10)-1,"două","trei","patru","cinci","șai","șapte","opt","nouă")&amp;"zeci "&amp;CHOOSE(INT(MOD(F13,10))+1,"","și unu ","și doi ","și trei ","și patru ","și cinci ","și șase ","și șapte ","și opt ","și nouă ")))&amp;"lei")))&amp;IF((INT(F13)&gt;0)*(MOD(ROUND(F13*100,0),100)&gt;0)," și ","")&amp;IF(MOD(ROUND(F13*100,0),100)&gt;0,IF(MOD(ROUND(F13*100,0),100)=1,"un ban",IF(MOD(ROUND(F13*100,0),100)&lt;10,CHOOSE(MOD(ROUND(F13*100,0),100),"eroare! ","doi ","trei ","patru ","cinci ","șase ","șapte ","opt ","nouă "),IF(MOD(ROUND(F13*100,0),100)&lt;20,CHOOSE(MOD(MOD(ROUND(F13*100,0),100),10)+1,"","unspre","doispre","treispre","paispre","cincispre","șaispre","șaptespre","optspre","nouăspre")&amp;"zece ",CHOOSE(INT(MOD(ROUND(F13*100,0),100)/10)-1,"două","trei","patru","cinci","șai","șapte","opt","nouă")&amp;"zeci "&amp;CHOOSE(MOD(MOD(ROUND(F13*100,0),100),10)+1,"","și unu ","și două ","și trei ","și patru ","și cinci ","și șase ","și șapte ","și opt ","și nouă ")))&amp;"bani"),""),"eroare!")</f>
        <v>zece lei</v>
      </c>
      <c r="H13" s="13">
        <v>434763</v>
      </c>
      <c r="I13" s="34">
        <v>4805</v>
      </c>
      <c r="J13" s="28" t="str">
        <f t="shared" si="1"/>
        <v>patru mii opt sute cinci lei</v>
      </c>
      <c r="K13" s="28" t="s">
        <v>404</v>
      </c>
      <c r="L13" s="13">
        <v>1.1100000000000001</v>
      </c>
      <c r="M13" s="13">
        <v>14.17</v>
      </c>
      <c r="N13" s="28" t="str">
        <f t="shared" si="2"/>
        <v>paisprezece lei și șaptesprezece bani</v>
      </c>
      <c r="O13" s="29">
        <f t="shared" si="3"/>
        <v>68086.850000000006</v>
      </c>
      <c r="P13" s="28" t="str">
        <f t="shared" si="4"/>
        <v>șaizeci și opt mii optzeci și șase lei și optzeci și cinci bani</v>
      </c>
      <c r="Q13" s="30" t="s">
        <v>59</v>
      </c>
      <c r="R13" s="26" t="s">
        <v>14</v>
      </c>
      <c r="S13" s="31" t="s">
        <v>23</v>
      </c>
      <c r="T13" s="8" t="s">
        <v>16</v>
      </c>
      <c r="U13" s="46" t="s">
        <v>505</v>
      </c>
    </row>
    <row r="14" spans="1:21" s="32" customFormat="1" ht="25.15" customHeight="1" x14ac:dyDescent="0.2">
      <c r="A14" s="25">
        <f t="shared" si="6"/>
        <v>12</v>
      </c>
      <c r="B14" s="26" t="s">
        <v>60</v>
      </c>
      <c r="C14" s="26" t="s">
        <v>61</v>
      </c>
      <c r="D14" s="27">
        <v>1002600016138</v>
      </c>
      <c r="E14" s="13">
        <v>163020</v>
      </c>
      <c r="F14" s="13">
        <v>10</v>
      </c>
      <c r="G14" s="28" t="str">
        <f t="shared" si="13"/>
        <v>zece lei</v>
      </c>
      <c r="H14" s="13">
        <v>16302</v>
      </c>
      <c r="I14" s="13">
        <v>67</v>
      </c>
      <c r="J14" s="28" t="str">
        <f t="shared" si="1"/>
        <v>șaizeci și șapte lei</v>
      </c>
      <c r="K14" s="28" t="s">
        <v>405</v>
      </c>
      <c r="L14" s="13">
        <v>0.41</v>
      </c>
      <c r="M14" s="13">
        <v>22.44</v>
      </c>
      <c r="N14" s="28" t="str">
        <f t="shared" si="2"/>
        <v>douăzeci și doi lei și patruzeci și patru bani</v>
      </c>
      <c r="O14" s="29">
        <f t="shared" si="3"/>
        <v>1503.48</v>
      </c>
      <c r="P14" s="28" t="str">
        <f t="shared" si="4"/>
        <v>una mie cinci sute trei lei și patruzeci și opt bani</v>
      </c>
      <c r="Q14" s="30" t="s">
        <v>62</v>
      </c>
      <c r="R14" s="26" t="s">
        <v>14</v>
      </c>
      <c r="S14" s="31" t="s">
        <v>17</v>
      </c>
      <c r="T14" s="8" t="s">
        <v>16</v>
      </c>
      <c r="U14" s="46" t="s">
        <v>505</v>
      </c>
    </row>
    <row r="15" spans="1:21" s="32" customFormat="1" ht="25.15" customHeight="1" x14ac:dyDescent="0.2">
      <c r="A15" s="25">
        <f t="shared" si="6"/>
        <v>13</v>
      </c>
      <c r="B15" s="26" t="s">
        <v>64</v>
      </c>
      <c r="C15" s="26" t="s">
        <v>65</v>
      </c>
      <c r="D15" s="27">
        <v>1003604150884</v>
      </c>
      <c r="E15" s="13">
        <v>356000</v>
      </c>
      <c r="F15" s="13">
        <v>10</v>
      </c>
      <c r="G15" s="28" t="str">
        <f t="shared" ref="G15" si="14">IFERROR(IF((INT(F15)=0)+(INT(F15/1000)&gt;999),"",IF(INT(F15/1000)=0,"",IF(INT(F15/1000)=1,"una mie ",CHOOSE(INT(F15/100000)+1,"","una sută ","două sute ","trei sute ","patru sute ","cinci sute ","șase sute ","șapte sute ","opt sute ","nouă sute ")&amp;IF(INT(MOD(F15,100000)/1000)&lt;10,CHOOSE(INT(MOD(F15,10000)/1000)+1,"","unu ","două ","trei ","patru ","cinci ","șase ","șapte ","opt ","nouă "),IF(INT(MOD(F15,100000)/1000)&lt;20,CHOOSE(INT(MOD(F15,10000)/1000)+1,"","unspre","doispre","treispre","paispre","cincispre","șaispre","șaptespre","optspre","nouăspre")&amp;"zece ",CHOOSE(INT(MOD(F15,100000)/10000)-1,"două","trei","patru","cinci","șai","șapte","opt","nouă")&amp;"zeci "&amp;CHOOSE(INT(MOD(F15,10000)/1000)+1,"","și unu ","și două ","și trei ","și patru ","și cinci ","și șase ","și șapte ","și opt ","și nouă ")))&amp;"mii "))&amp;IF(INT(MOD(F15,1000))=0,"lei",IF(INT(F15)=1,"un leu",CHOOSE(INT(MOD(F15,1000)/100)+1,"","una sută ","două sute ","trei sute ","patru sute ","cinci sute ","șase sute ","șapte sute ","opt sute ","nouă sute ")&amp;IF(INT(MOD(F15,100))&lt;10,CHOOSE(INT(MOD(F15,100))+1,"","unu ","doi ","trei ","patru ","cinci ","șase ","șapte ","opt ","nouă "),IF(INT(MOD(F15,100))&lt;20,CHOOSE(INT(MOD(F15,10))+1,"","unspre","doispre","treispre","paispre","cincispre","șaispre","șaptespre","optspre","nouăspre")&amp;"zece ",CHOOSE(INT(MOD(F15,100)/10)-1,"două","trei","patru","cinci","șai","șapte","opt","nouă")&amp;"zeci "&amp;CHOOSE(INT(MOD(F15,10))+1,"","și unu ","și doi ","și trei ","și patru ","și cinci ","și șase ","și șapte ","și opt ","și nouă ")))&amp;"lei")))&amp;IF((INT(F15)&gt;0)*(MOD(ROUND(F15*100,0),100)&gt;0)," și ","")&amp;IF(MOD(ROUND(F15*100,0),100)&gt;0,IF(MOD(ROUND(F15*100,0),100)=1,"un ban",IF(MOD(ROUND(F15*100,0),100)&lt;10,CHOOSE(MOD(ROUND(F15*100,0),100),"eroare! ","doi ","trei ","patru ","cinci ","șase ","șapte ","opt ","nouă "),IF(MOD(ROUND(F15*100,0),100)&lt;20,CHOOSE(MOD(MOD(ROUND(F15*100,0),100),10)+1,"","unspre","doispre","treispre","paispre","cincispre","șaispre","șaptespre","optspre","nouăspre")&amp;"zece ",CHOOSE(INT(MOD(ROUND(F15*100,0),100)/10)-1,"două","trei","patru","cinci","șai","șapte","opt","nouă")&amp;"zeci "&amp;CHOOSE(MOD(MOD(ROUND(F15*100,0),100),10)+1,"","și unu ","și două ","și trei ","și patru ","și cinci ","și șase ","și șapte ","și opt ","și nouă ")))&amp;"bani"),""),"eroare!")</f>
        <v>zece lei</v>
      </c>
      <c r="H15" s="13">
        <v>35600</v>
      </c>
      <c r="I15" s="13">
        <v>88</v>
      </c>
      <c r="J15" s="28" t="str">
        <f t="shared" si="1"/>
        <v>optzeci și opt lei</v>
      </c>
      <c r="K15" s="28" t="s">
        <v>406</v>
      </c>
      <c r="L15" s="13">
        <v>0.25</v>
      </c>
      <c r="M15" s="13">
        <v>14.15</v>
      </c>
      <c r="N15" s="28" t="str">
        <f t="shared" si="2"/>
        <v>paisprezece lei și cincisprezece bani</v>
      </c>
      <c r="O15" s="29">
        <f t="shared" si="3"/>
        <v>1245.2</v>
      </c>
      <c r="P15" s="28" t="str">
        <f t="shared" si="4"/>
        <v>una mie două sute patruzeci și cinci lei și douăzeci bani</v>
      </c>
      <c r="Q15" s="30" t="s">
        <v>66</v>
      </c>
      <c r="R15" s="26" t="s">
        <v>14</v>
      </c>
      <c r="S15" s="31" t="s">
        <v>17</v>
      </c>
      <c r="T15" s="8" t="s">
        <v>16</v>
      </c>
      <c r="U15" s="46" t="s">
        <v>505</v>
      </c>
    </row>
    <row r="16" spans="1:21" s="32" customFormat="1" ht="25.15" customHeight="1" x14ac:dyDescent="0.2">
      <c r="A16" s="25">
        <f t="shared" si="6"/>
        <v>14</v>
      </c>
      <c r="B16" s="26" t="s">
        <v>67</v>
      </c>
      <c r="C16" s="26" t="s">
        <v>68</v>
      </c>
      <c r="D16" s="27">
        <v>1003610001989</v>
      </c>
      <c r="E16" s="13">
        <v>558705</v>
      </c>
      <c r="F16" s="13">
        <v>10</v>
      </c>
      <c r="G16" s="28" t="str">
        <f t="shared" ref="G16" si="15">IFERROR(IF((INT(F16)=0)+(INT(F16/1000)&gt;999),"",IF(INT(F16/1000)=0,"",IF(INT(F16/1000)=1,"una mie ",CHOOSE(INT(F16/100000)+1,"","una sută ","două sute ","trei sute ","patru sute ","cinci sute ","șase sute ","șapte sute ","opt sute ","nouă sute ")&amp;IF(INT(MOD(F16,100000)/1000)&lt;10,CHOOSE(INT(MOD(F16,10000)/1000)+1,"","unu ","două ","trei ","patru ","cinci ","șase ","șapte ","opt ","nouă "),IF(INT(MOD(F16,100000)/1000)&lt;20,CHOOSE(INT(MOD(F16,10000)/1000)+1,"","unspre","doispre","treispre","paispre","cincispre","șaispre","șaptespre","optspre","nouăspre")&amp;"zece ",CHOOSE(INT(MOD(F16,100000)/10000)-1,"două","trei","patru","cinci","șai","șapte","opt","nouă")&amp;"zeci "&amp;CHOOSE(INT(MOD(F16,10000)/1000)+1,"","și unu ","și două ","și trei ","și patru ","și cinci ","și șase ","și șapte ","și opt ","și nouă ")))&amp;"mii "))&amp;IF(INT(MOD(F16,1000))=0,"lei",IF(INT(F16)=1,"un leu",CHOOSE(INT(MOD(F16,1000)/100)+1,"","una sută ","două sute ","trei sute ","patru sute ","cinci sute ","șase sute ","șapte sute ","opt sute ","nouă sute ")&amp;IF(INT(MOD(F16,100))&lt;10,CHOOSE(INT(MOD(F16,100))+1,"","unu ","doi ","trei ","patru ","cinci ","șase ","șapte ","opt ","nouă "),IF(INT(MOD(F16,100))&lt;20,CHOOSE(INT(MOD(F16,10))+1,"","unspre","doispre","treispre","paispre","cincispre","șaispre","șaptespre","optspre","nouăspre")&amp;"zece ",CHOOSE(INT(MOD(F16,100)/10)-1,"două","trei","patru","cinci","șai","șapte","opt","nouă")&amp;"zeci "&amp;CHOOSE(INT(MOD(F16,10))+1,"","și unu ","și doi ","și trei ","și patru ","și cinci ","și șase ","și șapte ","și opt ","și nouă ")))&amp;"lei")))&amp;IF((INT(F16)&gt;0)*(MOD(ROUND(F16*100,0),100)&gt;0)," și ","")&amp;IF(MOD(ROUND(F16*100,0),100)&gt;0,IF(MOD(ROUND(F16*100,0),100)=1,"un ban",IF(MOD(ROUND(F16*100,0),100)&lt;10,CHOOSE(MOD(ROUND(F16*100,0),100),"eroare! ","doi ","trei ","patru ","cinci ","șase ","șapte ","opt ","nouă "),IF(MOD(ROUND(F16*100,0),100)&lt;20,CHOOSE(MOD(MOD(ROUND(F16*100,0),100),10)+1,"","unspre","doispre","treispre","paispre","cincispre","șaispre","șaptespre","optspre","nouăspre")&amp;"zece ",CHOOSE(INT(MOD(ROUND(F16*100,0),100)/10)-1,"două","trei","patru","cinci","șai","șapte","opt","nouă")&amp;"zeci "&amp;CHOOSE(MOD(MOD(ROUND(F16*100,0),100),10)+1,"","și unu ","și două ","și trei ","și patru ","și cinci ","și șase ","și șapte ","și opt ","și nouă ")))&amp;"bani"),""),"eroare!")</f>
        <v>zece lei</v>
      </c>
      <c r="H16" s="13">
        <v>55870</v>
      </c>
      <c r="I16" s="13">
        <v>249</v>
      </c>
      <c r="J16" s="28" t="str">
        <f t="shared" si="1"/>
        <v>două sute patruzeci și nouă lei</v>
      </c>
      <c r="K16" s="28" t="s">
        <v>407</v>
      </c>
      <c r="L16" s="13">
        <v>0.45</v>
      </c>
      <c r="M16" s="13">
        <v>10.93</v>
      </c>
      <c r="N16" s="28" t="str">
        <f t="shared" si="2"/>
        <v>zece lei și nouăzeci și trei bani</v>
      </c>
      <c r="O16" s="29">
        <f t="shared" si="3"/>
        <v>2721.5699999999997</v>
      </c>
      <c r="P16" s="28" t="str">
        <f t="shared" si="4"/>
        <v>două mii șapte sute douăzeci și unu lei și cincizeci și șapte bani</v>
      </c>
      <c r="Q16" s="30" t="s">
        <v>69</v>
      </c>
      <c r="R16" s="26" t="s">
        <v>14</v>
      </c>
      <c r="S16" s="31" t="s">
        <v>19</v>
      </c>
      <c r="T16" s="8" t="s">
        <v>16</v>
      </c>
      <c r="U16" s="46" t="s">
        <v>505</v>
      </c>
    </row>
    <row r="17" spans="1:21" s="32" customFormat="1" ht="25.15" customHeight="1" x14ac:dyDescent="0.2">
      <c r="A17" s="25">
        <f t="shared" si="6"/>
        <v>15</v>
      </c>
      <c r="B17" s="26" t="s">
        <v>509</v>
      </c>
      <c r="C17" s="26" t="s">
        <v>70</v>
      </c>
      <c r="D17" s="27">
        <v>1004609000372</v>
      </c>
      <c r="E17" s="13">
        <v>816530</v>
      </c>
      <c r="F17" s="13">
        <v>10</v>
      </c>
      <c r="G17" s="28" t="str">
        <f t="shared" ref="G17" si="16">IFERROR(IF((INT(F17)=0)+(INT(F17/1000)&gt;999),"",IF(INT(F17/1000)=0,"",IF(INT(F17/1000)=1,"una mie ",CHOOSE(INT(F17/100000)+1,"","una sută ","două sute ","trei sute ","patru sute ","cinci sute ","șase sute ","șapte sute ","opt sute ","nouă sute ")&amp;IF(INT(MOD(F17,100000)/1000)&lt;10,CHOOSE(INT(MOD(F17,10000)/1000)+1,"","unu ","două ","trei ","patru ","cinci ","șase ","șapte ","opt ","nouă "),IF(INT(MOD(F17,100000)/1000)&lt;20,CHOOSE(INT(MOD(F17,10000)/1000)+1,"","unspre","doispre","treispre","paispre","cincispre","șaispre","șaptespre","optspre","nouăspre")&amp;"zece ",CHOOSE(INT(MOD(F17,100000)/10000)-1,"două","trei","patru","cinci","șai","șapte","opt","nouă")&amp;"zeci "&amp;CHOOSE(INT(MOD(F17,10000)/1000)+1,"","și unu ","și două ","și trei ","și patru ","și cinci ","și șase ","și șapte ","și opt ","și nouă ")))&amp;"mii "))&amp;IF(INT(MOD(F17,1000))=0,"lei",IF(INT(F17)=1,"un leu",CHOOSE(INT(MOD(F17,1000)/100)+1,"","una sută ","două sute ","trei sute ","patru sute ","cinci sute ","șase sute ","șapte sute ","opt sute ","nouă sute ")&amp;IF(INT(MOD(F17,100))&lt;10,CHOOSE(INT(MOD(F17,100))+1,"","unu ","doi ","trei ","patru ","cinci ","șase ","șapte ","opt ","nouă "),IF(INT(MOD(F17,100))&lt;20,CHOOSE(INT(MOD(F17,10))+1,"","unspre","doispre","treispre","paispre","cincispre","șaispre","șaptespre","optspre","nouăspre")&amp;"zece ",CHOOSE(INT(MOD(F17,100)/10)-1,"două","trei","patru","cinci","șai","șapte","opt","nouă")&amp;"zeci "&amp;CHOOSE(INT(MOD(F17,10))+1,"","și unu ","și doi ","și trei ","și patru ","și cinci ","și șase ","și șapte ","și opt ","și nouă ")))&amp;"lei")))&amp;IF((INT(F17)&gt;0)*(MOD(ROUND(F17*100,0),100)&gt;0)," și ","")&amp;IF(MOD(ROUND(F17*100,0),100)&gt;0,IF(MOD(ROUND(F17*100,0),100)=1,"un ban",IF(MOD(ROUND(F17*100,0),100)&lt;10,CHOOSE(MOD(ROUND(F17*100,0),100),"eroare! ","doi ","trei ","patru ","cinci ","șase ","șapte ","opt ","nouă "),IF(MOD(ROUND(F17*100,0),100)&lt;20,CHOOSE(MOD(MOD(ROUND(F17*100,0),100),10)+1,"","unspre","doispre","treispre","paispre","cincispre","șaispre","șaptespre","optspre","nouăspre")&amp;"zece ",CHOOSE(INT(MOD(ROUND(F17*100,0),100)/10)-1,"două","trei","patru","cinci","șai","șapte","opt","nouă")&amp;"zeci "&amp;CHOOSE(MOD(MOD(ROUND(F17*100,0),100),10)+1,"","și unu ","și două ","și trei ","și patru ","și cinci ","și șase ","și șapte ","și opt ","și nouă ")))&amp;"bani"),""),"eroare!")</f>
        <v>zece lei</v>
      </c>
      <c r="H17" s="13">
        <v>81653</v>
      </c>
      <c r="I17" s="13">
        <v>180</v>
      </c>
      <c r="J17" s="28" t="str">
        <f t="shared" si="1"/>
        <v>una sută optzeci lei</v>
      </c>
      <c r="K17" s="28" t="s">
        <v>408</v>
      </c>
      <c r="L17" s="13">
        <v>0.22</v>
      </c>
      <c r="M17" s="13">
        <v>136.9</v>
      </c>
      <c r="N17" s="28" t="str">
        <f t="shared" si="2"/>
        <v>una sută treizeci și șase lei și nouăzeci bani</v>
      </c>
      <c r="O17" s="29">
        <f t="shared" si="3"/>
        <v>24642</v>
      </c>
      <c r="P17" s="28" t="str">
        <f t="shared" si="4"/>
        <v>douăzeci și patru mii șase sute patruzeci și doi lei</v>
      </c>
      <c r="Q17" s="30" t="s">
        <v>71</v>
      </c>
      <c r="R17" s="26" t="s">
        <v>14</v>
      </c>
      <c r="S17" s="31" t="s">
        <v>23</v>
      </c>
      <c r="T17" s="8" t="s">
        <v>16</v>
      </c>
      <c r="U17" s="46" t="s">
        <v>505</v>
      </c>
    </row>
    <row r="18" spans="1:21" s="32" customFormat="1" ht="25.15" customHeight="1" x14ac:dyDescent="0.2">
      <c r="A18" s="25">
        <f t="shared" si="6"/>
        <v>16</v>
      </c>
      <c r="B18" s="26" t="s">
        <v>72</v>
      </c>
      <c r="C18" s="26" t="s">
        <v>73</v>
      </c>
      <c r="D18" s="27">
        <v>1003608000172</v>
      </c>
      <c r="E18" s="13">
        <v>775021</v>
      </c>
      <c r="F18" s="13">
        <v>10</v>
      </c>
      <c r="G18" s="28" t="str">
        <f t="shared" ref="G18:G19" si="17">IFERROR(IF((INT(F18)=0)+(INT(F18/1000)&gt;999),"",IF(INT(F18/1000)=0,"",IF(INT(F18/1000)=1,"una mie ",CHOOSE(INT(F18/100000)+1,"","una sută ","două sute ","trei sute ","patru sute ","cinci sute ","șase sute ","șapte sute ","opt sute ","nouă sute ")&amp;IF(INT(MOD(F18,100000)/1000)&lt;10,CHOOSE(INT(MOD(F18,10000)/1000)+1,"","unu ","două ","trei ","patru ","cinci ","șase ","șapte ","opt ","nouă "),IF(INT(MOD(F18,100000)/1000)&lt;20,CHOOSE(INT(MOD(F18,10000)/1000)+1,"","unspre","doispre","treispre","paispre","cincispre","șaispre","șaptespre","optspre","nouăspre")&amp;"zece ",CHOOSE(INT(MOD(F18,100000)/10000)-1,"două","trei","patru","cinci","șai","șapte","opt","nouă")&amp;"zeci "&amp;CHOOSE(INT(MOD(F18,10000)/1000)+1,"","și unu ","și două ","și trei ","și patru ","și cinci ","și șase ","și șapte ","și opt ","și nouă ")))&amp;"mii "))&amp;IF(INT(MOD(F18,1000))=0,"lei",IF(INT(F18)=1,"un leu",CHOOSE(INT(MOD(F18,1000)/100)+1,"","una sută ","două sute ","trei sute ","patru sute ","cinci sute ","șase sute ","șapte sute ","opt sute ","nouă sute ")&amp;IF(INT(MOD(F18,100))&lt;10,CHOOSE(INT(MOD(F18,100))+1,"","unu ","doi ","trei ","patru ","cinci ","șase ","șapte ","opt ","nouă "),IF(INT(MOD(F18,100))&lt;20,CHOOSE(INT(MOD(F18,10))+1,"","unspre","doispre","treispre","paispre","cincispre","șaispre","șaptespre","optspre","nouăspre")&amp;"zece ",CHOOSE(INT(MOD(F18,100)/10)-1,"două","trei","patru","cinci","șai","șapte","opt","nouă")&amp;"zeci "&amp;CHOOSE(INT(MOD(F18,10))+1,"","și unu ","și doi ","și trei ","și patru ","și cinci ","și șase ","și șapte ","și opt ","și nouă ")))&amp;"lei")))&amp;IF((INT(F18)&gt;0)*(MOD(ROUND(F18*100,0),100)&gt;0)," și ","")&amp;IF(MOD(ROUND(F18*100,0),100)&gt;0,IF(MOD(ROUND(F18*100,0),100)=1,"un ban",IF(MOD(ROUND(F18*100,0),100)&lt;10,CHOOSE(MOD(ROUND(F18*100,0),100),"eroare! ","doi ","trei ","patru ","cinci ","șase ","șapte ","opt ","nouă "),IF(MOD(ROUND(F18*100,0),100)&lt;20,CHOOSE(MOD(MOD(ROUND(F18*100,0),100),10)+1,"","unspre","doispre","treispre","paispre","cincispre","șaispre","șaptespre","optspre","nouăspre")&amp;"zece ",CHOOSE(INT(MOD(ROUND(F18*100,0),100)/10)-1,"două","trei","patru","cinci","șai","șapte","opt","nouă")&amp;"zeci "&amp;CHOOSE(MOD(MOD(ROUND(F18*100,0),100),10)+1,"","și unu ","și două ","și trei ","și patru ","și cinci ","și șase ","și șapte ","și opt ","și nouă ")))&amp;"bani"),""),"eroare!")</f>
        <v>zece lei</v>
      </c>
      <c r="H18" s="13">
        <v>77502</v>
      </c>
      <c r="I18" s="13">
        <v>292</v>
      </c>
      <c r="J18" s="28" t="str">
        <f t="shared" si="1"/>
        <v>două sute nouăzeci și doi lei</v>
      </c>
      <c r="K18" s="28" t="s">
        <v>409</v>
      </c>
      <c r="L18" s="13">
        <v>0.38</v>
      </c>
      <c r="M18" s="13">
        <v>13.64</v>
      </c>
      <c r="N18" s="28" t="str">
        <f t="shared" si="2"/>
        <v>treisprezece lei și șaizeci și patru bani</v>
      </c>
      <c r="O18" s="29">
        <f t="shared" si="3"/>
        <v>3982.88</v>
      </c>
      <c r="P18" s="28" t="str">
        <f t="shared" si="4"/>
        <v>trei mii nouă sute optzeci și doi lei și optzeci și opt bani</v>
      </c>
      <c r="Q18" s="30" t="s">
        <v>74</v>
      </c>
      <c r="R18" s="26" t="s">
        <v>14</v>
      </c>
      <c r="S18" s="31" t="s">
        <v>23</v>
      </c>
      <c r="T18" s="8" t="s">
        <v>16</v>
      </c>
      <c r="U18" s="46" t="s">
        <v>505</v>
      </c>
    </row>
    <row r="19" spans="1:21" s="32" customFormat="1" ht="25.15" customHeight="1" x14ac:dyDescent="0.2">
      <c r="A19" s="25">
        <f t="shared" si="6"/>
        <v>17</v>
      </c>
      <c r="B19" s="26" t="s">
        <v>75</v>
      </c>
      <c r="C19" s="26" t="s">
        <v>76</v>
      </c>
      <c r="D19" s="27">
        <v>1003604006545</v>
      </c>
      <c r="E19" s="13">
        <v>3287680</v>
      </c>
      <c r="F19" s="13">
        <v>10</v>
      </c>
      <c r="G19" s="28" t="str">
        <f t="shared" si="17"/>
        <v>zece lei</v>
      </c>
      <c r="H19" s="13">
        <v>328768</v>
      </c>
      <c r="I19" s="13">
        <v>200</v>
      </c>
      <c r="J19" s="28" t="str">
        <f t="shared" si="1"/>
        <v>două sute lei</v>
      </c>
      <c r="K19" s="28" t="s">
        <v>410</v>
      </c>
      <c r="L19" s="13">
        <v>0.06</v>
      </c>
      <c r="M19" s="13">
        <v>11.86</v>
      </c>
      <c r="N19" s="28" t="str">
        <f t="shared" si="2"/>
        <v>unsprezece lei și optzeci și șase bani</v>
      </c>
      <c r="O19" s="29">
        <f t="shared" si="3"/>
        <v>2372</v>
      </c>
      <c r="P19" s="28" t="str">
        <f t="shared" si="4"/>
        <v>două mii trei sute șaptezeci și doi lei</v>
      </c>
      <c r="Q19" s="30" t="s">
        <v>77</v>
      </c>
      <c r="R19" s="26" t="s">
        <v>14</v>
      </c>
      <c r="S19" s="31" t="s">
        <v>15</v>
      </c>
      <c r="T19" s="8" t="s">
        <v>16</v>
      </c>
      <c r="U19" s="46" t="s">
        <v>505</v>
      </c>
    </row>
    <row r="20" spans="1:21" s="32" customFormat="1" ht="25.15" customHeight="1" x14ac:dyDescent="0.2">
      <c r="A20" s="25">
        <f t="shared" si="6"/>
        <v>18</v>
      </c>
      <c r="B20" s="26" t="s">
        <v>78</v>
      </c>
      <c r="C20" s="26" t="s">
        <v>79</v>
      </c>
      <c r="D20" s="27">
        <v>1002600028915</v>
      </c>
      <c r="E20" s="13">
        <v>1080720</v>
      </c>
      <c r="F20" s="13">
        <v>15</v>
      </c>
      <c r="G20" s="28" t="str">
        <f t="shared" ref="G20" si="18">IFERROR(IF((INT(F20)=0)+(INT(F20/1000)&gt;999),"",IF(INT(F20/1000)=0,"",IF(INT(F20/1000)=1,"una mie ",CHOOSE(INT(F20/100000)+1,"","una sută ","două sute ","trei sute ","patru sute ","cinci sute ","șase sute ","șapte sute ","opt sute ","nouă sute ")&amp;IF(INT(MOD(F20,100000)/1000)&lt;10,CHOOSE(INT(MOD(F20,10000)/1000)+1,"","unu ","două ","trei ","patru ","cinci ","șase ","șapte ","opt ","nouă "),IF(INT(MOD(F20,100000)/1000)&lt;20,CHOOSE(INT(MOD(F20,10000)/1000)+1,"","unspre","doispre","treispre","paispre","cincispre","șaispre","șaptespre","optspre","nouăspre")&amp;"zece ",CHOOSE(INT(MOD(F20,100000)/10000)-1,"două","trei","patru","cinci","șai","șapte","opt","nouă")&amp;"zeci "&amp;CHOOSE(INT(MOD(F20,10000)/1000)+1,"","și unu ","și două ","și trei ","și patru ","și cinci ","și șase ","și șapte ","și opt ","și nouă ")))&amp;"mii "))&amp;IF(INT(MOD(F20,1000))=0,"lei",IF(INT(F20)=1,"un leu",CHOOSE(INT(MOD(F20,1000)/100)+1,"","una sută ","două sute ","trei sute ","patru sute ","cinci sute ","șase sute ","șapte sute ","opt sute ","nouă sute ")&amp;IF(INT(MOD(F20,100))&lt;10,CHOOSE(INT(MOD(F20,100))+1,"","unu ","doi ","trei ","patru ","cinci ","șase ","șapte ","opt ","nouă "),IF(INT(MOD(F20,100))&lt;20,CHOOSE(INT(MOD(F20,10))+1,"","unspre","doispre","treispre","paispre","cincispre","șaispre","șaptespre","optspre","nouăspre")&amp;"zece ",CHOOSE(INT(MOD(F20,100)/10)-1,"două","trei","patru","cinci","șai","șapte","opt","nouă")&amp;"zeci "&amp;CHOOSE(INT(MOD(F20,10))+1,"","și unu ","și doi ","și trei ","și patru ","și cinci ","și șase ","și șapte ","și opt ","și nouă ")))&amp;"lei")))&amp;IF((INT(F20)&gt;0)*(MOD(ROUND(F20*100,0),100)&gt;0)," și ","")&amp;IF(MOD(ROUND(F20*100,0),100)&gt;0,IF(MOD(ROUND(F20*100,0),100)=1,"un ban",IF(MOD(ROUND(F20*100,0),100)&lt;10,CHOOSE(MOD(ROUND(F20*100,0),100),"eroare! ","doi ","trei ","patru ","cinci ","șase ","șapte ","opt ","nouă "),IF(MOD(ROUND(F20*100,0),100)&lt;20,CHOOSE(MOD(MOD(ROUND(F20*100,0),100),10)+1,"","unspre","doispre","treispre","paispre","cincispre","șaispre","șaptespre","optspre","nouăspre")&amp;"zece ",CHOOSE(INT(MOD(ROUND(F20*100,0),100)/10)-1,"două","trei","patru","cinci","șai","șapte","opt","nouă")&amp;"zeci "&amp;CHOOSE(MOD(MOD(ROUND(F20*100,0),100),10)+1,"","și unu ","și două ","și trei ","și patru ","și cinci ","și șase ","și șapte ","și opt ","și nouă ")))&amp;"bani"),""),"eroare!")</f>
        <v>cincisprezece lei</v>
      </c>
      <c r="H20" s="13">
        <v>72048</v>
      </c>
      <c r="I20" s="13">
        <v>264</v>
      </c>
      <c r="J20" s="28" t="str">
        <f t="shared" si="1"/>
        <v>două sute șaizeci și patru lei</v>
      </c>
      <c r="K20" s="28" t="s">
        <v>411</v>
      </c>
      <c r="L20" s="13">
        <v>0.37</v>
      </c>
      <c r="M20" s="13">
        <v>31.4</v>
      </c>
      <c r="N20" s="28" t="str">
        <f t="shared" si="2"/>
        <v>treizeci și unu lei și patruzeci bani</v>
      </c>
      <c r="O20" s="29">
        <f t="shared" si="3"/>
        <v>8289.6</v>
      </c>
      <c r="P20" s="28" t="str">
        <f t="shared" si="4"/>
        <v>opt mii două sute optzeci și nouă lei și șaizeci bani</v>
      </c>
      <c r="Q20" s="30" t="s">
        <v>80</v>
      </c>
      <c r="R20" s="26" t="s">
        <v>14</v>
      </c>
      <c r="S20" s="31" t="s">
        <v>19</v>
      </c>
      <c r="T20" s="8" t="s">
        <v>16</v>
      </c>
      <c r="U20" s="46" t="s">
        <v>505</v>
      </c>
    </row>
    <row r="21" spans="1:21" s="32" customFormat="1" ht="25.15" customHeight="1" x14ac:dyDescent="0.2">
      <c r="A21" s="25">
        <f t="shared" si="6"/>
        <v>19</v>
      </c>
      <c r="B21" s="26" t="s">
        <v>81</v>
      </c>
      <c r="C21" s="26" t="s">
        <v>82</v>
      </c>
      <c r="D21" s="27">
        <v>1003600106746</v>
      </c>
      <c r="E21" s="13">
        <v>2557010</v>
      </c>
      <c r="F21" s="13">
        <v>10</v>
      </c>
      <c r="G21" s="28" t="str">
        <f t="shared" ref="G21" si="19">IFERROR(IF((INT(F21)=0)+(INT(F21/1000)&gt;999),"",IF(INT(F21/1000)=0,"",IF(INT(F21/1000)=1,"una mie ",CHOOSE(INT(F21/100000)+1,"","una sută ","două sute ","trei sute ","patru sute ","cinci sute ","șase sute ","șapte sute ","opt sute ","nouă sute ")&amp;IF(INT(MOD(F21,100000)/1000)&lt;10,CHOOSE(INT(MOD(F21,10000)/1000)+1,"","unu ","două ","trei ","patru ","cinci ","șase ","șapte ","opt ","nouă "),IF(INT(MOD(F21,100000)/1000)&lt;20,CHOOSE(INT(MOD(F21,10000)/1000)+1,"","unspre","doispre","treispre","paispre","cincispre","șaispre","șaptespre","optspre","nouăspre")&amp;"zece ",CHOOSE(INT(MOD(F21,100000)/10000)-1,"două","trei","patru","cinci","șai","șapte","opt","nouă")&amp;"zeci "&amp;CHOOSE(INT(MOD(F21,10000)/1000)+1,"","și unu ","și două ","și trei ","și patru ","și cinci ","și șase ","și șapte ","și opt ","și nouă ")))&amp;"mii "))&amp;IF(INT(MOD(F21,1000))=0,"lei",IF(INT(F21)=1,"un leu",CHOOSE(INT(MOD(F21,1000)/100)+1,"","una sută ","două sute ","trei sute ","patru sute ","cinci sute ","șase sute ","șapte sute ","opt sute ","nouă sute ")&amp;IF(INT(MOD(F21,100))&lt;10,CHOOSE(INT(MOD(F21,100))+1,"","unu ","doi ","trei ","patru ","cinci ","șase ","șapte ","opt ","nouă "),IF(INT(MOD(F21,100))&lt;20,CHOOSE(INT(MOD(F21,10))+1,"","unspre","doispre","treispre","paispre","cincispre","șaispre","șaptespre","optspre","nouăspre")&amp;"zece ",CHOOSE(INT(MOD(F21,100)/10)-1,"două","trei","patru","cinci","șai","șapte","opt","nouă")&amp;"zeci "&amp;CHOOSE(INT(MOD(F21,10))+1,"","și unu ","și doi ","și trei ","și patru ","și cinci ","și șase ","și șapte ","și opt ","și nouă ")))&amp;"lei")))&amp;IF((INT(F21)&gt;0)*(MOD(ROUND(F21*100,0),100)&gt;0)," și ","")&amp;IF(MOD(ROUND(F21*100,0),100)&gt;0,IF(MOD(ROUND(F21*100,0),100)=1,"un ban",IF(MOD(ROUND(F21*100,0),100)&lt;10,CHOOSE(MOD(ROUND(F21*100,0),100),"eroare! ","doi ","trei ","patru ","cinci ","șase ","șapte ","opt ","nouă "),IF(MOD(ROUND(F21*100,0),100)&lt;20,CHOOSE(MOD(MOD(ROUND(F21*100,0),100),10)+1,"","unspre","doispre","treispre","paispre","cincispre","șaispre","șaptespre","optspre","nouăspre")&amp;"zece ",CHOOSE(INT(MOD(ROUND(F21*100,0),100)/10)-1,"două","trei","patru","cinci","șai","șapte","opt","nouă")&amp;"zeci "&amp;CHOOSE(MOD(MOD(ROUND(F21*100,0),100),10)+1,"","și unu ","și două ","și trei ","și patru ","și cinci ","și șase ","și șapte ","și opt ","și nouă ")))&amp;"bani"),""),"eroare!")</f>
        <v>zece lei</v>
      </c>
      <c r="H21" s="13">
        <v>255701</v>
      </c>
      <c r="I21" s="13">
        <v>64</v>
      </c>
      <c r="J21" s="28" t="str">
        <f t="shared" si="1"/>
        <v>șaizeci și patru lei</v>
      </c>
      <c r="K21" s="28" t="s">
        <v>412</v>
      </c>
      <c r="L21" s="13">
        <v>0.03</v>
      </c>
      <c r="M21" s="13">
        <v>80.39</v>
      </c>
      <c r="N21" s="28" t="str">
        <f t="shared" si="2"/>
        <v>optzeci lei și treizeci și nouă bani</v>
      </c>
      <c r="O21" s="29">
        <f t="shared" si="3"/>
        <v>5144.96</v>
      </c>
      <c r="P21" s="28" t="str">
        <f t="shared" si="4"/>
        <v>cinci mii una sută patruzeci și patru lei și nouăzeci și șase bani</v>
      </c>
      <c r="Q21" s="30" t="s">
        <v>83</v>
      </c>
      <c r="R21" s="26" t="s">
        <v>14</v>
      </c>
      <c r="S21" s="31" t="s">
        <v>18</v>
      </c>
      <c r="T21" s="8" t="s">
        <v>16</v>
      </c>
      <c r="U21" s="46" t="s">
        <v>505</v>
      </c>
    </row>
    <row r="22" spans="1:21" s="32" customFormat="1" ht="25.15" customHeight="1" x14ac:dyDescent="0.2">
      <c r="A22" s="25">
        <f t="shared" si="6"/>
        <v>20</v>
      </c>
      <c r="B22" s="26" t="s">
        <v>85</v>
      </c>
      <c r="C22" s="26" t="s">
        <v>86</v>
      </c>
      <c r="D22" s="27">
        <v>1003602021869</v>
      </c>
      <c r="E22" s="13">
        <v>2584920</v>
      </c>
      <c r="F22" s="13">
        <v>1</v>
      </c>
      <c r="G22" s="28" t="str">
        <f t="shared" ref="G22" si="20">IFERROR(IF((INT(F22)=0)+(INT(F22/1000)&gt;999),"",IF(INT(F22/1000)=0,"",IF(INT(F22/1000)=1,"una mie ",CHOOSE(INT(F22/100000)+1,"","una sută ","două sute ","trei sute ","patru sute ","cinci sute ","șase sute ","șapte sute ","opt sute ","nouă sute ")&amp;IF(INT(MOD(F22,100000)/1000)&lt;10,CHOOSE(INT(MOD(F22,10000)/1000)+1,"","unu ","două ","trei ","patru ","cinci ","șase ","șapte ","opt ","nouă "),IF(INT(MOD(F22,100000)/1000)&lt;20,CHOOSE(INT(MOD(F22,10000)/1000)+1,"","unspre","doispre","treispre","paispre","cincispre","șaispre","șaptespre","optspre","nouăspre")&amp;"zece ",CHOOSE(INT(MOD(F22,100000)/10000)-1,"două","trei","patru","cinci","șai","șapte","opt","nouă")&amp;"zeci "&amp;CHOOSE(INT(MOD(F22,10000)/1000)+1,"","și unu ","și două ","și trei ","și patru ","și cinci ","și șase ","și șapte ","și opt ","și nouă ")))&amp;"mii "))&amp;IF(INT(MOD(F22,1000))=0,"lei",IF(INT(F22)=1,"un leu",CHOOSE(INT(MOD(F22,1000)/100)+1,"","una sută ","două sute ","trei sute ","patru sute ","cinci sute ","șase sute ","șapte sute ","opt sute ","nouă sute ")&amp;IF(INT(MOD(F22,100))&lt;10,CHOOSE(INT(MOD(F22,100))+1,"","unu ","doi ","trei ","patru ","cinci ","șase ","șapte ","opt ","nouă "),IF(INT(MOD(F22,100))&lt;20,CHOOSE(INT(MOD(F22,10))+1,"","unspre","doispre","treispre","paispre","cincispre","șaispre","șaptespre","optspre","nouăspre")&amp;"zece ",CHOOSE(INT(MOD(F22,100)/10)-1,"două","trei","patru","cinci","șai","șapte","opt","nouă")&amp;"zeci "&amp;CHOOSE(INT(MOD(F22,10))+1,"","și unu ","și doi ","și trei ","și patru ","și cinci ","și șase ","și șapte ","și opt ","și nouă ")))&amp;"lei")))&amp;IF((INT(F22)&gt;0)*(MOD(ROUND(F22*100,0),100)&gt;0)," și ","")&amp;IF(MOD(ROUND(F22*100,0),100)&gt;0,IF(MOD(ROUND(F22*100,0),100)=1,"un ban",IF(MOD(ROUND(F22*100,0),100)&lt;10,CHOOSE(MOD(ROUND(F22*100,0),100),"eroare! ","doi ","trei ","patru ","cinci ","șase ","șapte ","opt ","nouă "),IF(MOD(ROUND(F22*100,0),100)&lt;20,CHOOSE(MOD(MOD(ROUND(F22*100,0),100),10)+1,"","unspre","doispre","treispre","paispre","cincispre","șaispre","șaptespre","optspre","nouăspre")&amp;"zece ",CHOOSE(INT(MOD(ROUND(F22*100,0),100)/10)-1,"două","trei","patru","cinci","șai","șapte","opt","nouă")&amp;"zeci "&amp;CHOOSE(MOD(MOD(ROUND(F22*100,0),100),10)+1,"","și unu ","și două ","și trei ","și patru ","și cinci ","și șase ","și șapte ","și opt ","și nouă ")))&amp;"bani"),""),"eroare!")</f>
        <v>un leu</v>
      </c>
      <c r="H22" s="13">
        <v>2584918</v>
      </c>
      <c r="I22" s="34">
        <v>5967</v>
      </c>
      <c r="J22" s="28" t="str">
        <f t="shared" si="1"/>
        <v>cinci mii nouă sute șaizeci și șapte lei</v>
      </c>
      <c r="K22" s="28" t="s">
        <v>413</v>
      </c>
      <c r="L22" s="13">
        <v>0.23</v>
      </c>
      <c r="M22" s="13">
        <v>1.18</v>
      </c>
      <c r="N22" s="28" t="str">
        <f t="shared" si="2"/>
        <v>un leu și optsprezece bani</v>
      </c>
      <c r="O22" s="29">
        <f t="shared" si="3"/>
        <v>7041.0599999999995</v>
      </c>
      <c r="P22" s="28" t="str">
        <f t="shared" si="4"/>
        <v>șapte mii patruzeci și unu lei și șase bani</v>
      </c>
      <c r="Q22" s="30" t="s">
        <v>87</v>
      </c>
      <c r="R22" s="26" t="s">
        <v>14</v>
      </c>
      <c r="S22" s="31" t="s">
        <v>15</v>
      </c>
      <c r="T22" s="8" t="s">
        <v>16</v>
      </c>
      <c r="U22" s="46" t="s">
        <v>505</v>
      </c>
    </row>
    <row r="23" spans="1:21" s="32" customFormat="1" ht="25.15" customHeight="1" x14ac:dyDescent="0.2">
      <c r="A23" s="25">
        <f t="shared" si="6"/>
        <v>21</v>
      </c>
      <c r="B23" s="26" t="s">
        <v>88</v>
      </c>
      <c r="C23" s="26" t="s">
        <v>89</v>
      </c>
      <c r="D23" s="27">
        <v>1003611010784</v>
      </c>
      <c r="E23" s="13">
        <v>2661160</v>
      </c>
      <c r="F23" s="13">
        <v>20</v>
      </c>
      <c r="G23" s="28" t="str">
        <f t="shared" ref="G23" si="21">IFERROR(IF((INT(F23)=0)+(INT(F23/1000)&gt;999),"",IF(INT(F23/1000)=0,"",IF(INT(F23/1000)=1,"una mie ",CHOOSE(INT(F23/100000)+1,"","una sută ","două sute ","trei sute ","patru sute ","cinci sute ","șase sute ","șapte sute ","opt sute ","nouă sute ")&amp;IF(INT(MOD(F23,100000)/1000)&lt;10,CHOOSE(INT(MOD(F23,10000)/1000)+1,"","unu ","două ","trei ","patru ","cinci ","șase ","șapte ","opt ","nouă "),IF(INT(MOD(F23,100000)/1000)&lt;20,CHOOSE(INT(MOD(F23,10000)/1000)+1,"","unspre","doispre","treispre","paispre","cincispre","șaispre","șaptespre","optspre","nouăspre")&amp;"zece ",CHOOSE(INT(MOD(F23,100000)/10000)-1,"două","trei","patru","cinci","șai","șapte","opt","nouă")&amp;"zeci "&amp;CHOOSE(INT(MOD(F23,10000)/1000)+1,"","și unu ","și două ","și trei ","și patru ","și cinci ","și șase ","și șapte ","și opt ","și nouă ")))&amp;"mii "))&amp;IF(INT(MOD(F23,1000))=0,"lei",IF(INT(F23)=1,"un leu",CHOOSE(INT(MOD(F23,1000)/100)+1,"","una sută ","două sute ","trei sute ","patru sute ","cinci sute ","șase sute ","șapte sute ","opt sute ","nouă sute ")&amp;IF(INT(MOD(F23,100))&lt;10,CHOOSE(INT(MOD(F23,100))+1,"","unu ","doi ","trei ","patru ","cinci ","șase ","șapte ","opt ","nouă "),IF(INT(MOD(F23,100))&lt;20,CHOOSE(INT(MOD(F23,10))+1,"","unspre","doispre","treispre","paispre","cincispre","șaispre","șaptespre","optspre","nouăspre")&amp;"zece ",CHOOSE(INT(MOD(F23,100)/10)-1,"două","trei","patru","cinci","șai","șapte","opt","nouă")&amp;"zeci "&amp;CHOOSE(INT(MOD(F23,10))+1,"","și unu ","și doi ","și trei ","și patru ","și cinci ","și șase ","și șapte ","și opt ","și nouă ")))&amp;"lei")))&amp;IF((INT(F23)&gt;0)*(MOD(ROUND(F23*100,0),100)&gt;0)," și ","")&amp;IF(MOD(ROUND(F23*100,0),100)&gt;0,IF(MOD(ROUND(F23*100,0),100)=1,"un ban",IF(MOD(ROUND(F23*100,0),100)&lt;10,CHOOSE(MOD(ROUND(F23*100,0),100),"eroare! ","doi ","trei ","patru ","cinci ","șase ","șapte ","opt ","nouă "),IF(MOD(ROUND(F23*100,0),100)&lt;20,CHOOSE(MOD(MOD(ROUND(F23*100,0),100),10)+1,"","unspre","doispre","treispre","paispre","cincispre","șaispre","șaptespre","optspre","nouăspre")&amp;"zece ",CHOOSE(INT(MOD(ROUND(F23*100,0),100)/10)-1,"două","trei","patru","cinci","șai","șapte","opt","nouă")&amp;"zeci "&amp;CHOOSE(MOD(MOD(ROUND(F23*100,0),100),10)+1,"","și unu ","și două ","și trei ","și patru ","și cinci ","și șase ","și șapte ","și opt ","și nouă ")))&amp;"bani"),""),"eroare!")</f>
        <v>douăzeci lei</v>
      </c>
      <c r="H23" s="13">
        <v>133058</v>
      </c>
      <c r="I23" s="13">
        <v>378</v>
      </c>
      <c r="J23" s="28" t="str">
        <f t="shared" si="1"/>
        <v>trei sute șaptezeci și opt lei</v>
      </c>
      <c r="K23" s="28" t="s">
        <v>414</v>
      </c>
      <c r="L23" s="13">
        <v>0.28000000000000003</v>
      </c>
      <c r="M23" s="13">
        <v>30.06</v>
      </c>
      <c r="N23" s="28" t="str">
        <f t="shared" si="2"/>
        <v>treizeci lei și șase bani</v>
      </c>
      <c r="O23" s="29">
        <f t="shared" si="3"/>
        <v>11362.68</v>
      </c>
      <c r="P23" s="28" t="str">
        <f t="shared" si="4"/>
        <v>unsprezece mii trei sute șaizeci și doi lei și șaizeci și opt bani</v>
      </c>
      <c r="Q23" s="30" t="s">
        <v>90</v>
      </c>
      <c r="R23" s="26" t="s">
        <v>14</v>
      </c>
      <c r="S23" s="31" t="s">
        <v>91</v>
      </c>
      <c r="T23" s="8" t="s">
        <v>16</v>
      </c>
      <c r="U23" s="46" t="s">
        <v>505</v>
      </c>
    </row>
    <row r="24" spans="1:21" s="32" customFormat="1" ht="25.15" customHeight="1" x14ac:dyDescent="0.2">
      <c r="A24" s="25">
        <f t="shared" si="6"/>
        <v>22</v>
      </c>
      <c r="B24" s="26" t="s">
        <v>92</v>
      </c>
      <c r="C24" s="26" t="s">
        <v>93</v>
      </c>
      <c r="D24" s="27">
        <v>1003600039943</v>
      </c>
      <c r="E24" s="13">
        <v>3589630</v>
      </c>
      <c r="F24" s="13">
        <v>10</v>
      </c>
      <c r="G24" s="28" t="str">
        <f t="shared" ref="G24" si="22">IFERROR(IF((INT(F24)=0)+(INT(F24/1000)&gt;999),"",IF(INT(F24/1000)=0,"",IF(INT(F24/1000)=1,"una mie ",CHOOSE(INT(F24/100000)+1,"","una sută ","două sute ","trei sute ","patru sute ","cinci sute ","șase sute ","șapte sute ","opt sute ","nouă sute ")&amp;IF(INT(MOD(F24,100000)/1000)&lt;10,CHOOSE(INT(MOD(F24,10000)/1000)+1,"","unu ","două ","trei ","patru ","cinci ","șase ","șapte ","opt ","nouă "),IF(INT(MOD(F24,100000)/1000)&lt;20,CHOOSE(INT(MOD(F24,10000)/1000)+1,"","unspre","doispre","treispre","paispre","cincispre","șaispre","șaptespre","optspre","nouăspre")&amp;"zece ",CHOOSE(INT(MOD(F24,100000)/10000)-1,"două","trei","patru","cinci","șai","șapte","opt","nouă")&amp;"zeci "&amp;CHOOSE(INT(MOD(F24,10000)/1000)+1,"","și unu ","și două ","și trei ","și patru ","și cinci ","și șase ","și șapte ","și opt ","și nouă ")))&amp;"mii "))&amp;IF(INT(MOD(F24,1000))=0,"lei",IF(INT(F24)=1,"un leu",CHOOSE(INT(MOD(F24,1000)/100)+1,"","una sută ","două sute ","trei sute ","patru sute ","cinci sute ","șase sute ","șapte sute ","opt sute ","nouă sute ")&amp;IF(INT(MOD(F24,100))&lt;10,CHOOSE(INT(MOD(F24,100))+1,"","unu ","doi ","trei ","patru ","cinci ","șase ","șapte ","opt ","nouă "),IF(INT(MOD(F24,100))&lt;20,CHOOSE(INT(MOD(F24,10))+1,"","unspre","doispre","treispre","paispre","cincispre","șaispre","șaptespre","optspre","nouăspre")&amp;"zece ",CHOOSE(INT(MOD(F24,100)/10)-1,"două","trei","patru","cinci","șai","șapte","opt","nouă")&amp;"zeci "&amp;CHOOSE(INT(MOD(F24,10))+1,"","și unu ","și doi ","și trei ","și patru ","și cinci ","și șase ","și șapte ","și opt ","și nouă ")))&amp;"lei")))&amp;IF((INT(F24)&gt;0)*(MOD(ROUND(F24*100,0),100)&gt;0)," și ","")&amp;IF(MOD(ROUND(F24*100,0),100)&gt;0,IF(MOD(ROUND(F24*100,0),100)=1,"un ban",IF(MOD(ROUND(F24*100,0),100)&lt;10,CHOOSE(MOD(ROUND(F24*100,0),100),"eroare! ","doi ","trei ","patru ","cinci ","șase ","șapte ","opt ","nouă "),IF(MOD(ROUND(F24*100,0),100)&lt;20,CHOOSE(MOD(MOD(ROUND(F24*100,0),100),10)+1,"","unspre","doispre","treispre","paispre","cincispre","șaispre","șaptespre","optspre","nouăspre")&amp;"zece ",CHOOSE(INT(MOD(ROUND(F24*100,0),100)/10)-1,"două","trei","patru","cinci","șai","șapte","opt","nouă")&amp;"zeci "&amp;CHOOSE(MOD(MOD(ROUND(F24*100,0),100),10)+1,"","și unu ","și două ","și trei ","și patru ","și cinci ","și șase ","și șapte ","și opt ","și nouă ")))&amp;"bani"),""),"eroare!")</f>
        <v>zece lei</v>
      </c>
      <c r="H24" s="13">
        <v>358963</v>
      </c>
      <c r="I24" s="34">
        <v>275973</v>
      </c>
      <c r="J24" s="28" t="str">
        <f t="shared" si="1"/>
        <v>două sute șaptezeci și cinci mii nouă sute șaptezeci și trei lei</v>
      </c>
      <c r="K24" s="28" t="s">
        <v>415</v>
      </c>
      <c r="L24" s="13">
        <v>76.88</v>
      </c>
      <c r="M24" s="13">
        <v>4.74</v>
      </c>
      <c r="N24" s="28" t="str">
        <f t="shared" si="2"/>
        <v>patru lei și șaptezeci și patru bani</v>
      </c>
      <c r="O24" s="29">
        <f t="shared" si="3"/>
        <v>1308112.02</v>
      </c>
      <c r="P24" s="28" t="str">
        <f t="shared" si="4"/>
        <v xml:space="preserve"> și doi bani</v>
      </c>
      <c r="Q24" s="30" t="s">
        <v>94</v>
      </c>
      <c r="R24" s="26" t="s">
        <v>14</v>
      </c>
      <c r="S24" s="31" t="s">
        <v>84</v>
      </c>
      <c r="T24" s="8" t="s">
        <v>16</v>
      </c>
      <c r="U24" s="46" t="s">
        <v>505</v>
      </c>
    </row>
    <row r="25" spans="1:21" s="32" customFormat="1" ht="25.15" customHeight="1" x14ac:dyDescent="0.2">
      <c r="A25" s="25">
        <f t="shared" si="6"/>
        <v>23</v>
      </c>
      <c r="B25" s="26" t="s">
        <v>95</v>
      </c>
      <c r="C25" s="26" t="s">
        <v>96</v>
      </c>
      <c r="D25" s="27">
        <v>1003606006217</v>
      </c>
      <c r="E25" s="13">
        <v>445005270</v>
      </c>
      <c r="F25" s="13">
        <v>30</v>
      </c>
      <c r="G25" s="28" t="str">
        <f t="shared" ref="G25:G27" si="23">IFERROR(IF((INT(F25)=0)+(INT(F25/1000)&gt;999),"",IF(INT(F25/1000)=0,"",IF(INT(F25/1000)=1,"una mie ",CHOOSE(INT(F25/100000)+1,"","una sută ","două sute ","trei sute ","patru sute ","cinci sute ","șase sute ","șapte sute ","opt sute ","nouă sute ")&amp;IF(INT(MOD(F25,100000)/1000)&lt;10,CHOOSE(INT(MOD(F25,10000)/1000)+1,"","unu ","două ","trei ","patru ","cinci ","șase ","șapte ","opt ","nouă "),IF(INT(MOD(F25,100000)/1000)&lt;20,CHOOSE(INT(MOD(F25,10000)/1000)+1,"","unspre","doispre","treispre","paispre","cincispre","șaispre","șaptespre","optspre","nouăspre")&amp;"zece ",CHOOSE(INT(MOD(F25,100000)/10000)-1,"două","trei","patru","cinci","șai","șapte","opt","nouă")&amp;"zeci "&amp;CHOOSE(INT(MOD(F25,10000)/1000)+1,"","și unu ","și două ","și trei ","și patru ","și cinci ","și șase ","și șapte ","și opt ","și nouă ")))&amp;"mii "))&amp;IF(INT(MOD(F25,1000))=0,"lei",IF(INT(F25)=1,"un leu",CHOOSE(INT(MOD(F25,1000)/100)+1,"","una sută ","două sute ","trei sute ","patru sute ","cinci sute ","șase sute ","șapte sute ","opt sute ","nouă sute ")&amp;IF(INT(MOD(F25,100))&lt;10,CHOOSE(INT(MOD(F25,100))+1,"","unu ","doi ","trei ","patru ","cinci ","șase ","șapte ","opt ","nouă "),IF(INT(MOD(F25,100))&lt;20,CHOOSE(INT(MOD(F25,10))+1,"","unspre","doispre","treispre","paispre","cincispre","șaispre","șaptespre","optspre","nouăspre")&amp;"zece ",CHOOSE(INT(MOD(F25,100)/10)-1,"două","trei","patru","cinci","șai","șapte","opt","nouă")&amp;"zeci "&amp;CHOOSE(INT(MOD(F25,10))+1,"","și unu ","și doi ","și trei ","și patru ","și cinci ","și șase ","și șapte ","și opt ","și nouă ")))&amp;"lei")))&amp;IF((INT(F25)&gt;0)*(MOD(ROUND(F25*100,0),100)&gt;0)," și ","")&amp;IF(MOD(ROUND(F25*100,0),100)&gt;0,IF(MOD(ROUND(F25*100,0),100)=1,"un ban",IF(MOD(ROUND(F25*100,0),100)&lt;10,CHOOSE(MOD(ROUND(F25*100,0),100),"eroare! ","doi ","trei ","patru ","cinci ","șase ","șapte ","opt ","nouă "),IF(MOD(ROUND(F25*100,0),100)&lt;20,CHOOSE(MOD(MOD(ROUND(F25*100,0),100),10)+1,"","unspre","doispre","treispre","paispre","cincispre","șaispre","șaptespre","optspre","nouăspre")&amp;"zece ",CHOOSE(INT(MOD(ROUND(F25*100,0),100)/10)-1,"două","trei","patru","cinci","șai","șapte","opt","nouă")&amp;"zeci "&amp;CHOOSE(MOD(MOD(ROUND(F25*100,0),100),10)+1,"","și unu ","și două ","și trei ","și patru ","și cinci ","și șase ","și șapte ","și opt ","și nouă ")))&amp;"bani"),""),"eroare!")</f>
        <v>treizeci lei</v>
      </c>
      <c r="H25" s="13">
        <v>14833509</v>
      </c>
      <c r="I25" s="34">
        <v>78646</v>
      </c>
      <c r="J25" s="28" t="str">
        <f t="shared" si="1"/>
        <v>șaptezeci și opt mii șase sute patruzeci și șase lei</v>
      </c>
      <c r="K25" s="28" t="s">
        <v>416</v>
      </c>
      <c r="L25" s="13">
        <v>0.53</v>
      </c>
      <c r="M25" s="13">
        <v>30.86</v>
      </c>
      <c r="N25" s="28" t="str">
        <f t="shared" si="2"/>
        <v>treizeci lei și optzeci și șase bani</v>
      </c>
      <c r="O25" s="29">
        <f t="shared" si="3"/>
        <v>2427015.56</v>
      </c>
      <c r="P25" s="28" t="str">
        <f t="shared" si="4"/>
        <v xml:space="preserve"> și cincizeci și șase bani</v>
      </c>
      <c r="Q25" s="30" t="s">
        <v>97</v>
      </c>
      <c r="R25" s="26" t="s">
        <v>14</v>
      </c>
      <c r="S25" s="31" t="s">
        <v>23</v>
      </c>
      <c r="T25" s="8" t="s">
        <v>16</v>
      </c>
      <c r="U25" s="46" t="s">
        <v>505</v>
      </c>
    </row>
    <row r="26" spans="1:21" s="32" customFormat="1" ht="25.15" customHeight="1" x14ac:dyDescent="0.2">
      <c r="A26" s="25">
        <f t="shared" si="6"/>
        <v>24</v>
      </c>
      <c r="B26" s="26" t="s">
        <v>98</v>
      </c>
      <c r="C26" s="26" t="s">
        <v>99</v>
      </c>
      <c r="D26" s="27">
        <v>1003605007882</v>
      </c>
      <c r="E26" s="13">
        <v>2571280</v>
      </c>
      <c r="F26" s="13">
        <v>10</v>
      </c>
      <c r="G26" s="28" t="str">
        <f t="shared" si="23"/>
        <v>zece lei</v>
      </c>
      <c r="H26" s="13">
        <v>257128</v>
      </c>
      <c r="I26" s="13">
        <v>300</v>
      </c>
      <c r="J26" s="28" t="str">
        <f t="shared" si="1"/>
        <v>trei sute lei</v>
      </c>
      <c r="K26" s="28" t="s">
        <v>417</v>
      </c>
      <c r="L26" s="13">
        <v>0.12</v>
      </c>
      <c r="M26" s="13">
        <v>13.06</v>
      </c>
      <c r="N26" s="28" t="str">
        <f t="shared" si="2"/>
        <v>treisprezece lei și șase bani</v>
      </c>
      <c r="O26" s="29">
        <f t="shared" si="3"/>
        <v>3918</v>
      </c>
      <c r="P26" s="28" t="str">
        <f t="shared" si="4"/>
        <v>trei mii nouă sute optsprezece lei</v>
      </c>
      <c r="Q26" s="30" t="s">
        <v>100</v>
      </c>
      <c r="R26" s="26" t="s">
        <v>14</v>
      </c>
      <c r="S26" s="31" t="s">
        <v>19</v>
      </c>
      <c r="T26" s="8" t="s">
        <v>16</v>
      </c>
      <c r="U26" s="46" t="s">
        <v>505</v>
      </c>
    </row>
    <row r="27" spans="1:21" s="32" customFormat="1" ht="25.15" customHeight="1" x14ac:dyDescent="0.2">
      <c r="A27" s="25">
        <f t="shared" si="6"/>
        <v>25</v>
      </c>
      <c r="B27" s="26" t="s">
        <v>101</v>
      </c>
      <c r="C27" s="26" t="s">
        <v>102</v>
      </c>
      <c r="D27" s="27">
        <v>1003602002587</v>
      </c>
      <c r="E27" s="13">
        <v>175907</v>
      </c>
      <c r="F27" s="13">
        <v>1</v>
      </c>
      <c r="G27" s="28" t="str">
        <f t="shared" si="23"/>
        <v>un leu</v>
      </c>
      <c r="H27" s="13">
        <v>175907</v>
      </c>
      <c r="I27" s="13">
        <v>601</v>
      </c>
      <c r="J27" s="28" t="str">
        <f t="shared" si="1"/>
        <v>șase sute unu lei</v>
      </c>
      <c r="K27" s="28" t="s">
        <v>418</v>
      </c>
      <c r="L27" s="13">
        <v>0.34</v>
      </c>
      <c r="M27" s="13">
        <v>1.34</v>
      </c>
      <c r="N27" s="28" t="str">
        <f t="shared" si="2"/>
        <v>un leu și treizeci și patru bani</v>
      </c>
      <c r="O27" s="29">
        <f t="shared" si="3"/>
        <v>805.34</v>
      </c>
      <c r="P27" s="28" t="str">
        <f t="shared" si="4"/>
        <v>opt sute cinci lei și treizeci și patru bani</v>
      </c>
      <c r="Q27" s="30" t="s">
        <v>103</v>
      </c>
      <c r="R27" s="26" t="s">
        <v>14</v>
      </c>
      <c r="S27" s="31" t="s">
        <v>91</v>
      </c>
      <c r="T27" s="8" t="s">
        <v>16</v>
      </c>
      <c r="U27" s="46" t="s">
        <v>505</v>
      </c>
    </row>
    <row r="28" spans="1:21" s="32" customFormat="1" ht="25.15" customHeight="1" x14ac:dyDescent="0.2">
      <c r="A28" s="25">
        <f t="shared" si="6"/>
        <v>26</v>
      </c>
      <c r="B28" s="26" t="s">
        <v>104</v>
      </c>
      <c r="C28" s="26" t="s">
        <v>105</v>
      </c>
      <c r="D28" s="27">
        <v>1003610000683</v>
      </c>
      <c r="E28" s="13">
        <v>3300610</v>
      </c>
      <c r="F28" s="13">
        <v>10</v>
      </c>
      <c r="G28" s="28" t="str">
        <f t="shared" ref="G28:G29" si="24">IFERROR(IF((INT(F28)=0)+(INT(F28/1000)&gt;999),"",IF(INT(F28/1000)=0,"",IF(INT(F28/1000)=1,"una mie ",CHOOSE(INT(F28/100000)+1,"","una sută ","două sute ","trei sute ","patru sute ","cinci sute ","șase sute ","șapte sute ","opt sute ","nouă sute ")&amp;IF(INT(MOD(F28,100000)/1000)&lt;10,CHOOSE(INT(MOD(F28,10000)/1000)+1,"","unu ","două ","trei ","patru ","cinci ","șase ","șapte ","opt ","nouă "),IF(INT(MOD(F28,100000)/1000)&lt;20,CHOOSE(INT(MOD(F28,10000)/1000)+1,"","unspre","doispre","treispre","paispre","cincispre","șaispre","șaptespre","optspre","nouăspre")&amp;"zece ",CHOOSE(INT(MOD(F28,100000)/10000)-1,"două","trei","patru","cinci","șai","șapte","opt","nouă")&amp;"zeci "&amp;CHOOSE(INT(MOD(F28,10000)/1000)+1,"","și unu ","și două ","și trei ","și patru ","și cinci ","și șase ","și șapte ","și opt ","și nouă ")))&amp;"mii "))&amp;IF(INT(MOD(F28,1000))=0,"lei",IF(INT(F28)=1,"un leu",CHOOSE(INT(MOD(F28,1000)/100)+1,"","una sută ","două sute ","trei sute ","patru sute ","cinci sute ","șase sute ","șapte sute ","opt sute ","nouă sute ")&amp;IF(INT(MOD(F28,100))&lt;10,CHOOSE(INT(MOD(F28,100))+1,"","unu ","doi ","trei ","patru ","cinci ","șase ","șapte ","opt ","nouă "),IF(INT(MOD(F28,100))&lt;20,CHOOSE(INT(MOD(F28,10))+1,"","unspre","doispre","treispre","paispre","cincispre","șaispre","șaptespre","optspre","nouăspre")&amp;"zece ",CHOOSE(INT(MOD(F28,100)/10)-1,"două","trei","patru","cinci","șai","șapte","opt","nouă")&amp;"zeci "&amp;CHOOSE(INT(MOD(F28,10))+1,"","și unu ","și doi ","și trei ","și patru ","și cinci ","și șase ","și șapte ","și opt ","și nouă ")))&amp;"lei")))&amp;IF((INT(F28)&gt;0)*(MOD(ROUND(F28*100,0),100)&gt;0)," și ","")&amp;IF(MOD(ROUND(F28*100,0),100)&gt;0,IF(MOD(ROUND(F28*100,0),100)=1,"un ban",IF(MOD(ROUND(F28*100,0),100)&lt;10,CHOOSE(MOD(ROUND(F28*100,0),100),"eroare! ","doi ","trei ","patru ","cinci ","șase ","șapte ","opt ","nouă "),IF(MOD(ROUND(F28*100,0),100)&lt;20,CHOOSE(MOD(MOD(ROUND(F28*100,0),100),10)+1,"","unspre","doispre","treispre","paispre","cincispre","șaispre","șaptespre","optspre","nouăspre")&amp;"zece ",CHOOSE(INT(MOD(ROUND(F28*100,0),100)/10)-1,"două","trei","patru","cinci","șai","șapte","opt","nouă")&amp;"zeci "&amp;CHOOSE(MOD(MOD(ROUND(F28*100,0),100),10)+1,"","și unu ","și două ","și trei ","și patru ","și cinci ","și șase ","și șapte ","și opt ","și nouă ")))&amp;"bani"),""),"eroare!")</f>
        <v>zece lei</v>
      </c>
      <c r="H28" s="13">
        <v>330061</v>
      </c>
      <c r="I28" s="34">
        <v>42010</v>
      </c>
      <c r="J28" s="28" t="str">
        <f t="shared" si="1"/>
        <v>patruzeci și două mii zece lei</v>
      </c>
      <c r="K28" s="28" t="s">
        <v>419</v>
      </c>
      <c r="L28" s="13">
        <v>12.73</v>
      </c>
      <c r="M28" s="13">
        <v>15.95</v>
      </c>
      <c r="N28" s="28" t="str">
        <f t="shared" si="2"/>
        <v>cincisprezece lei și nouăzeci și cinci bani</v>
      </c>
      <c r="O28" s="29">
        <f t="shared" si="3"/>
        <v>670059.5</v>
      </c>
      <c r="P28" s="28" t="str">
        <f t="shared" si="4"/>
        <v>șase sute șaptezeci mii cincizeci și nouă lei și cincizeci bani</v>
      </c>
      <c r="Q28" s="30" t="s">
        <v>106</v>
      </c>
      <c r="R28" s="26" t="s">
        <v>14</v>
      </c>
      <c r="S28" s="31" t="s">
        <v>17</v>
      </c>
      <c r="T28" s="8" t="s">
        <v>16</v>
      </c>
      <c r="U28" s="46" t="s">
        <v>505</v>
      </c>
    </row>
    <row r="29" spans="1:21" s="32" customFormat="1" ht="25.15" customHeight="1" x14ac:dyDescent="0.2">
      <c r="A29" s="25">
        <f t="shared" si="6"/>
        <v>27</v>
      </c>
      <c r="B29" s="26" t="s">
        <v>107</v>
      </c>
      <c r="C29" s="26" t="s">
        <v>108</v>
      </c>
      <c r="D29" s="27">
        <v>1003600070450</v>
      </c>
      <c r="E29" s="13">
        <v>1614160</v>
      </c>
      <c r="F29" s="13">
        <v>10</v>
      </c>
      <c r="G29" s="28" t="str">
        <f t="shared" si="24"/>
        <v>zece lei</v>
      </c>
      <c r="H29" s="13">
        <v>161416</v>
      </c>
      <c r="I29" s="13">
        <v>372</v>
      </c>
      <c r="J29" s="28" t="str">
        <f t="shared" si="1"/>
        <v>trei sute șaptezeci și doi lei</v>
      </c>
      <c r="K29" s="28" t="s">
        <v>420</v>
      </c>
      <c r="L29" s="13">
        <v>0.23</v>
      </c>
      <c r="M29" s="13">
        <v>22.45</v>
      </c>
      <c r="N29" s="28" t="str">
        <f t="shared" si="2"/>
        <v>douăzeci și doi lei și patruzeci și cinci bani</v>
      </c>
      <c r="O29" s="29">
        <f t="shared" si="3"/>
        <v>8351.4</v>
      </c>
      <c r="P29" s="28" t="str">
        <f t="shared" si="4"/>
        <v>opt mii trei sute cincizeci și unu lei și patruzeci bani</v>
      </c>
      <c r="Q29" s="30" t="s">
        <v>109</v>
      </c>
      <c r="R29" s="26" t="s">
        <v>14</v>
      </c>
      <c r="S29" s="31" t="s">
        <v>19</v>
      </c>
      <c r="T29" s="8" t="s">
        <v>16</v>
      </c>
      <c r="U29" s="46" t="s">
        <v>505</v>
      </c>
    </row>
    <row r="30" spans="1:21" s="32" customFormat="1" ht="25.15" customHeight="1" x14ac:dyDescent="0.2">
      <c r="A30" s="25">
        <f t="shared" si="6"/>
        <v>28</v>
      </c>
      <c r="B30" s="26" t="s">
        <v>110</v>
      </c>
      <c r="C30" s="26" t="s">
        <v>111</v>
      </c>
      <c r="D30" s="27">
        <v>1003609150052</v>
      </c>
      <c r="E30" s="13">
        <v>1738760</v>
      </c>
      <c r="F30" s="13">
        <v>10</v>
      </c>
      <c r="G30" s="28" t="str">
        <f t="shared" ref="G30:G31" si="25">IFERROR(IF((INT(F30)=0)+(INT(F30/1000)&gt;999),"",IF(INT(F30/1000)=0,"",IF(INT(F30/1000)=1,"una mie ",CHOOSE(INT(F30/100000)+1,"","una sută ","două sute ","trei sute ","patru sute ","cinci sute ","șase sute ","șapte sute ","opt sute ","nouă sute ")&amp;IF(INT(MOD(F30,100000)/1000)&lt;10,CHOOSE(INT(MOD(F30,10000)/1000)+1,"","unu ","două ","trei ","patru ","cinci ","șase ","șapte ","opt ","nouă "),IF(INT(MOD(F30,100000)/1000)&lt;20,CHOOSE(INT(MOD(F30,10000)/1000)+1,"","unspre","doispre","treispre","paispre","cincispre","șaispre","șaptespre","optspre","nouăspre")&amp;"zece ",CHOOSE(INT(MOD(F30,100000)/10000)-1,"două","trei","patru","cinci","șai","șapte","opt","nouă")&amp;"zeci "&amp;CHOOSE(INT(MOD(F30,10000)/1000)+1,"","și unu ","și două ","și trei ","și patru ","și cinci ","și șase ","și șapte ","și opt ","și nouă ")))&amp;"mii "))&amp;IF(INT(MOD(F30,1000))=0,"lei",IF(INT(F30)=1,"un leu",CHOOSE(INT(MOD(F30,1000)/100)+1,"","una sută ","două sute ","trei sute ","patru sute ","cinci sute ","șase sute ","șapte sute ","opt sute ","nouă sute ")&amp;IF(INT(MOD(F30,100))&lt;10,CHOOSE(INT(MOD(F30,100))+1,"","unu ","doi ","trei ","patru ","cinci ","șase ","șapte ","opt ","nouă "),IF(INT(MOD(F30,100))&lt;20,CHOOSE(INT(MOD(F30,10))+1,"","unspre","doispre","treispre","paispre","cincispre","șaispre","șaptespre","optspre","nouăspre")&amp;"zece ",CHOOSE(INT(MOD(F30,100)/10)-1,"două","trei","patru","cinci","șai","șapte","opt","nouă")&amp;"zeci "&amp;CHOOSE(INT(MOD(F30,10))+1,"","și unu ","și doi ","și trei ","și patru ","și cinci ","și șase ","și șapte ","și opt ","și nouă ")))&amp;"lei")))&amp;IF((INT(F30)&gt;0)*(MOD(ROUND(F30*100,0),100)&gt;0)," și ","")&amp;IF(MOD(ROUND(F30*100,0),100)&gt;0,IF(MOD(ROUND(F30*100,0),100)=1,"un ban",IF(MOD(ROUND(F30*100,0),100)&lt;10,CHOOSE(MOD(ROUND(F30*100,0),100),"eroare! ","doi ","trei ","patru ","cinci ","șase ","șapte ","opt ","nouă "),IF(MOD(ROUND(F30*100,0),100)&lt;20,CHOOSE(MOD(MOD(ROUND(F30*100,0),100),10)+1,"","unspre","doispre","treispre","paispre","cincispre","șaispre","șaptespre","optspre","nouăspre")&amp;"zece ",CHOOSE(INT(MOD(ROUND(F30*100,0),100)/10)-1,"două","trei","patru","cinci","șai","șapte","opt","nouă")&amp;"zeci "&amp;CHOOSE(MOD(MOD(ROUND(F30*100,0),100),10)+1,"","și unu ","și două ","și trei ","și patru ","și cinci ","și șase ","și șapte ","și opt ","și nouă ")))&amp;"bani"),""),"eroare!")</f>
        <v>zece lei</v>
      </c>
      <c r="H30" s="13">
        <v>173876</v>
      </c>
      <c r="I30" s="13">
        <v>310</v>
      </c>
      <c r="J30" s="28" t="str">
        <f t="shared" si="1"/>
        <v>trei sute zece lei</v>
      </c>
      <c r="K30" s="28" t="s">
        <v>421</v>
      </c>
      <c r="L30" s="13">
        <v>18</v>
      </c>
      <c r="M30" s="13">
        <v>17.079999999999998</v>
      </c>
      <c r="N30" s="28" t="str">
        <f t="shared" si="2"/>
        <v>șaptesprezece lei și opt bani</v>
      </c>
      <c r="O30" s="29">
        <f t="shared" si="3"/>
        <v>5294.7999999999993</v>
      </c>
      <c r="P30" s="28" t="str">
        <f t="shared" si="4"/>
        <v>cinci mii două sute nouăzeci și patru lei și optzeci bani</v>
      </c>
      <c r="Q30" s="30" t="s">
        <v>112</v>
      </c>
      <c r="R30" s="26" t="s">
        <v>14</v>
      </c>
      <c r="S30" s="31" t="s">
        <v>17</v>
      </c>
      <c r="T30" s="8" t="s">
        <v>16</v>
      </c>
      <c r="U30" s="46" t="s">
        <v>505</v>
      </c>
    </row>
    <row r="31" spans="1:21" s="32" customFormat="1" ht="25.15" customHeight="1" x14ac:dyDescent="0.2">
      <c r="A31" s="25">
        <f t="shared" si="6"/>
        <v>29</v>
      </c>
      <c r="B31" s="26" t="s">
        <v>113</v>
      </c>
      <c r="C31" s="26" t="s">
        <v>114</v>
      </c>
      <c r="D31" s="27">
        <v>1002600004166</v>
      </c>
      <c r="E31" s="13">
        <v>13971290</v>
      </c>
      <c r="F31" s="13">
        <v>10</v>
      </c>
      <c r="G31" s="28" t="str">
        <f t="shared" si="25"/>
        <v>zece lei</v>
      </c>
      <c r="H31" s="13">
        <v>1397129</v>
      </c>
      <c r="I31" s="34">
        <v>8244</v>
      </c>
      <c r="J31" s="28" t="str">
        <f t="shared" si="1"/>
        <v>opt mii două sute patruzeci și patru lei</v>
      </c>
      <c r="K31" s="28" t="s">
        <v>422</v>
      </c>
      <c r="L31" s="13">
        <v>0.59</v>
      </c>
      <c r="M31" s="13">
        <v>44.77</v>
      </c>
      <c r="N31" s="28" t="str">
        <f t="shared" si="2"/>
        <v>patruzeci și patru lei și șaptezeci și șapte bani</v>
      </c>
      <c r="O31" s="29">
        <f t="shared" si="3"/>
        <v>369083.88</v>
      </c>
      <c r="P31" s="28" t="str">
        <f t="shared" si="4"/>
        <v>trei sute șaizeci și nouă mii optzeci și trei lei și optzeci și opt bani</v>
      </c>
      <c r="Q31" s="30" t="s">
        <v>115</v>
      </c>
      <c r="R31" s="26" t="s">
        <v>14</v>
      </c>
      <c r="S31" s="31" t="s">
        <v>19</v>
      </c>
      <c r="T31" s="8" t="s">
        <v>16</v>
      </c>
      <c r="U31" s="46" t="s">
        <v>505</v>
      </c>
    </row>
    <row r="32" spans="1:21" s="32" customFormat="1" ht="25.15" customHeight="1" x14ac:dyDescent="0.2">
      <c r="A32" s="25">
        <f t="shared" si="6"/>
        <v>30</v>
      </c>
      <c r="B32" s="26" t="s">
        <v>116</v>
      </c>
      <c r="C32" s="26" t="s">
        <v>117</v>
      </c>
      <c r="D32" s="27">
        <v>1003602007364</v>
      </c>
      <c r="E32" s="13">
        <v>1729880</v>
      </c>
      <c r="F32" s="13">
        <v>1</v>
      </c>
      <c r="G32" s="28" t="str">
        <f t="shared" ref="G32" si="26">IFERROR(IF((INT(F32)=0)+(INT(F32/1000)&gt;999),"",IF(INT(F32/1000)=0,"",IF(INT(F32/1000)=1,"una mie ",CHOOSE(INT(F32/100000)+1,"","una sută ","două sute ","trei sute ","patru sute ","cinci sute ","șase sute ","șapte sute ","opt sute ","nouă sute ")&amp;IF(INT(MOD(F32,100000)/1000)&lt;10,CHOOSE(INT(MOD(F32,10000)/1000)+1,"","unu ","două ","trei ","patru ","cinci ","șase ","șapte ","opt ","nouă "),IF(INT(MOD(F32,100000)/1000)&lt;20,CHOOSE(INT(MOD(F32,10000)/1000)+1,"","unspre","doispre","treispre","paispre","cincispre","șaispre","șaptespre","optspre","nouăspre")&amp;"zece ",CHOOSE(INT(MOD(F32,100000)/10000)-1,"două","trei","patru","cinci","șai","șapte","opt","nouă")&amp;"zeci "&amp;CHOOSE(INT(MOD(F32,10000)/1000)+1,"","și unu ","și două ","și trei ","și patru ","și cinci ","și șase ","și șapte ","și opt ","și nouă ")))&amp;"mii "))&amp;IF(INT(MOD(F32,1000))=0,"lei",IF(INT(F32)=1,"un leu",CHOOSE(INT(MOD(F32,1000)/100)+1,"","una sută ","două sute ","trei sute ","patru sute ","cinci sute ","șase sute ","șapte sute ","opt sute ","nouă sute ")&amp;IF(INT(MOD(F32,100))&lt;10,CHOOSE(INT(MOD(F32,100))+1,"","unu ","doi ","trei ","patru ","cinci ","șase ","șapte ","opt ","nouă "),IF(INT(MOD(F32,100))&lt;20,CHOOSE(INT(MOD(F32,10))+1,"","unspre","doispre","treispre","paispre","cincispre","șaispre","șaptespre","optspre","nouăspre")&amp;"zece ",CHOOSE(INT(MOD(F32,100)/10)-1,"două","trei","patru","cinci","șai","șapte","opt","nouă")&amp;"zeci "&amp;CHOOSE(INT(MOD(F32,10))+1,"","și unu ","și doi ","și trei ","și patru ","și cinci ","și șase ","și șapte ","și opt ","și nouă ")))&amp;"lei")))&amp;IF((INT(F32)&gt;0)*(MOD(ROUND(F32*100,0),100)&gt;0)," și ","")&amp;IF(MOD(ROUND(F32*100,0),100)&gt;0,IF(MOD(ROUND(F32*100,0),100)=1,"un ban",IF(MOD(ROUND(F32*100,0),100)&lt;10,CHOOSE(MOD(ROUND(F32*100,0),100),"eroare! ","doi ","trei ","patru ","cinci ","șase ","șapte ","opt ","nouă "),IF(MOD(ROUND(F32*100,0),100)&lt;20,CHOOSE(MOD(MOD(ROUND(F32*100,0),100),10)+1,"","unspre","doispre","treispre","paispre","cincispre","șaispre","șaptespre","optspre","nouăspre")&amp;"zece ",CHOOSE(INT(MOD(ROUND(F32*100,0),100)/10)-1,"două","trei","patru","cinci","șai","șapte","opt","nouă")&amp;"zeci "&amp;CHOOSE(MOD(MOD(ROUND(F32*100,0),100),10)+1,"","și unu ","și două ","și trei ","și patru ","și cinci ","și șase ","și șapte ","și opt ","și nouă ")))&amp;"bani"),""),"eroare!")</f>
        <v>un leu</v>
      </c>
      <c r="H32" s="13">
        <v>1729880</v>
      </c>
      <c r="I32" s="34">
        <v>3000</v>
      </c>
      <c r="J32" s="28" t="str">
        <f t="shared" si="1"/>
        <v>trei mii lei</v>
      </c>
      <c r="K32" s="28" t="s">
        <v>423</v>
      </c>
      <c r="L32" s="13">
        <v>0.17</v>
      </c>
      <c r="M32" s="13">
        <v>1.02</v>
      </c>
      <c r="N32" s="28" t="str">
        <f t="shared" si="2"/>
        <v>un leu și doi bani</v>
      </c>
      <c r="O32" s="29">
        <f t="shared" si="3"/>
        <v>3060</v>
      </c>
      <c r="P32" s="28" t="str">
        <f t="shared" si="4"/>
        <v>trei mii șaizeci lei</v>
      </c>
      <c r="Q32" s="30" t="s">
        <v>118</v>
      </c>
      <c r="R32" s="26" t="s">
        <v>14</v>
      </c>
      <c r="S32" s="31" t="s">
        <v>15</v>
      </c>
      <c r="T32" s="8" t="s">
        <v>16</v>
      </c>
      <c r="U32" s="46" t="s">
        <v>505</v>
      </c>
    </row>
    <row r="33" spans="1:21" s="32" customFormat="1" ht="25.15" customHeight="1" x14ac:dyDescent="0.2">
      <c r="A33" s="25">
        <f t="shared" si="6"/>
        <v>31</v>
      </c>
      <c r="B33" s="26" t="s">
        <v>119</v>
      </c>
      <c r="C33" s="26" t="s">
        <v>120</v>
      </c>
      <c r="D33" s="27">
        <v>1002609000688</v>
      </c>
      <c r="E33" s="13">
        <v>618105</v>
      </c>
      <c r="F33" s="13">
        <v>1</v>
      </c>
      <c r="G33" s="28" t="str">
        <f t="shared" ref="G33" si="27">IFERROR(IF((INT(F33)=0)+(INT(F33/1000)&gt;999),"",IF(INT(F33/1000)=0,"",IF(INT(F33/1000)=1,"una mie ",CHOOSE(INT(F33/100000)+1,"","una sută ","două sute ","trei sute ","patru sute ","cinci sute ","șase sute ","șapte sute ","opt sute ","nouă sute ")&amp;IF(INT(MOD(F33,100000)/1000)&lt;10,CHOOSE(INT(MOD(F33,10000)/1000)+1,"","unu ","două ","trei ","patru ","cinci ","șase ","șapte ","opt ","nouă "),IF(INT(MOD(F33,100000)/1000)&lt;20,CHOOSE(INT(MOD(F33,10000)/1000)+1,"","unspre","doispre","treispre","paispre","cincispre","șaispre","șaptespre","optspre","nouăspre")&amp;"zece ",CHOOSE(INT(MOD(F33,100000)/10000)-1,"două","trei","patru","cinci","șai","șapte","opt","nouă")&amp;"zeci "&amp;CHOOSE(INT(MOD(F33,10000)/1000)+1,"","și unu ","și două ","și trei ","și patru ","și cinci ","și șase ","și șapte ","și opt ","și nouă ")))&amp;"mii "))&amp;IF(INT(MOD(F33,1000))=0,"lei",IF(INT(F33)=1,"un leu",CHOOSE(INT(MOD(F33,1000)/100)+1,"","una sută ","două sute ","trei sute ","patru sute ","cinci sute ","șase sute ","șapte sute ","opt sute ","nouă sute ")&amp;IF(INT(MOD(F33,100))&lt;10,CHOOSE(INT(MOD(F33,100))+1,"","unu ","doi ","trei ","patru ","cinci ","șase ","șapte ","opt ","nouă "),IF(INT(MOD(F33,100))&lt;20,CHOOSE(INT(MOD(F33,10))+1,"","unspre","doispre","treispre","paispre","cincispre","șaispre","șaptespre","optspre","nouăspre")&amp;"zece ",CHOOSE(INT(MOD(F33,100)/10)-1,"două","trei","patru","cinci","șai","șapte","opt","nouă")&amp;"zeci "&amp;CHOOSE(INT(MOD(F33,10))+1,"","și unu ","și doi ","și trei ","și patru ","și cinci ","și șase ","și șapte ","și opt ","și nouă ")))&amp;"lei")))&amp;IF((INT(F33)&gt;0)*(MOD(ROUND(F33*100,0),100)&gt;0)," și ","")&amp;IF(MOD(ROUND(F33*100,0),100)&gt;0,IF(MOD(ROUND(F33*100,0),100)=1,"un ban",IF(MOD(ROUND(F33*100,0),100)&lt;10,CHOOSE(MOD(ROUND(F33*100,0),100),"eroare! ","doi ","trei ","patru ","cinci ","șase ","șapte ","opt ","nouă "),IF(MOD(ROUND(F33*100,0),100)&lt;20,CHOOSE(MOD(MOD(ROUND(F33*100,0),100),10)+1,"","unspre","doispre","treispre","paispre","cincispre","șaispre","șaptespre","optspre","nouăspre")&amp;"zece ",CHOOSE(INT(MOD(ROUND(F33*100,0),100)/10)-1,"două","trei","patru","cinci","șai","șapte","opt","nouă")&amp;"zeci "&amp;CHOOSE(MOD(MOD(ROUND(F33*100,0),100),10)+1,"","și unu ","și două ","și trei ","și patru ","și cinci ","și șase ","și șapte ","și opt ","și nouă ")))&amp;"bani"),""),"eroare!")</f>
        <v>un leu</v>
      </c>
      <c r="H33" s="13">
        <v>618105</v>
      </c>
      <c r="I33" s="34">
        <v>2455</v>
      </c>
      <c r="J33" s="28" t="str">
        <f t="shared" si="1"/>
        <v>două mii patru sute cincizeci și cinci lei</v>
      </c>
      <c r="K33" s="28" t="s">
        <v>424</v>
      </c>
      <c r="L33" s="13">
        <v>0.4</v>
      </c>
      <c r="M33" s="13">
        <v>3.37</v>
      </c>
      <c r="N33" s="28" t="str">
        <f t="shared" si="2"/>
        <v>trei lei și treizeci și șapte bani</v>
      </c>
      <c r="O33" s="29">
        <f t="shared" si="3"/>
        <v>8273.35</v>
      </c>
      <c r="P33" s="28" t="str">
        <f t="shared" si="4"/>
        <v>opt mii două sute șaptezeci și trei lei și treizeci și cinci bani</v>
      </c>
      <c r="Q33" s="30" t="s">
        <v>121</v>
      </c>
      <c r="R33" s="26" t="s">
        <v>14</v>
      </c>
      <c r="S33" s="31" t="s">
        <v>18</v>
      </c>
      <c r="T33" s="8" t="s">
        <v>16</v>
      </c>
      <c r="U33" s="46" t="s">
        <v>505</v>
      </c>
    </row>
    <row r="34" spans="1:21" s="32" customFormat="1" ht="25.15" customHeight="1" x14ac:dyDescent="0.2">
      <c r="A34" s="25">
        <f t="shared" si="6"/>
        <v>32</v>
      </c>
      <c r="B34" s="35" t="s">
        <v>122</v>
      </c>
      <c r="C34" s="35" t="s">
        <v>123</v>
      </c>
      <c r="D34" s="39" t="s">
        <v>124</v>
      </c>
      <c r="E34" s="40">
        <v>26327620</v>
      </c>
      <c r="F34" s="13">
        <v>10</v>
      </c>
      <c r="G34" s="28" t="str">
        <f t="shared" ref="G34" si="28">IFERROR(IF((INT(F34)=0)+(INT(F34/1000)&gt;999),"",IF(INT(F34/1000)=0,"",IF(INT(F34/1000)=1,"una mie ",CHOOSE(INT(F34/100000)+1,"","una sută ","două sute ","trei sute ","patru sute ","cinci sute ","șase sute ","șapte sute ","opt sute ","nouă sute ")&amp;IF(INT(MOD(F34,100000)/1000)&lt;10,CHOOSE(INT(MOD(F34,10000)/1000)+1,"","unu ","două ","trei ","patru ","cinci ","șase ","șapte ","opt ","nouă "),IF(INT(MOD(F34,100000)/1000)&lt;20,CHOOSE(INT(MOD(F34,10000)/1000)+1,"","unspre","doispre","treispre","paispre","cincispre","șaispre","șaptespre","optspre","nouăspre")&amp;"zece ",CHOOSE(INT(MOD(F34,100000)/10000)-1,"două","trei","patru","cinci","șai","șapte","opt","nouă")&amp;"zeci "&amp;CHOOSE(INT(MOD(F34,10000)/1000)+1,"","și unu ","și două ","și trei ","și patru ","și cinci ","și șase ","și șapte ","și opt ","și nouă ")))&amp;"mii "))&amp;IF(INT(MOD(F34,1000))=0,"lei",IF(INT(F34)=1,"un leu",CHOOSE(INT(MOD(F34,1000)/100)+1,"","una sută ","două sute ","trei sute ","patru sute ","cinci sute ","șase sute ","șapte sute ","opt sute ","nouă sute ")&amp;IF(INT(MOD(F34,100))&lt;10,CHOOSE(INT(MOD(F34,100))+1,"","unu ","doi ","trei ","patru ","cinci ","șase ","șapte ","opt ","nouă "),IF(INT(MOD(F34,100))&lt;20,CHOOSE(INT(MOD(F34,10))+1,"","unspre","doispre","treispre","paispre","cincispre","șaispre","șaptespre","optspre","nouăspre")&amp;"zece ",CHOOSE(INT(MOD(F34,100)/10)-1,"două","trei","patru","cinci","șai","șapte","opt","nouă")&amp;"zeci "&amp;CHOOSE(INT(MOD(F34,10))+1,"","și unu ","și doi ","și trei ","și patru ","și cinci ","și șase ","și șapte ","și opt ","și nouă ")))&amp;"lei")))&amp;IF((INT(F34)&gt;0)*(MOD(ROUND(F34*100,0),100)&gt;0)," și ","")&amp;IF(MOD(ROUND(F34*100,0),100)&gt;0,IF(MOD(ROUND(F34*100,0),100)=1,"un ban",IF(MOD(ROUND(F34*100,0),100)&lt;10,CHOOSE(MOD(ROUND(F34*100,0),100),"eroare! ","doi ","trei ","patru ","cinci ","șase ","șapte ","opt ","nouă "),IF(MOD(ROUND(F34*100,0),100)&lt;20,CHOOSE(MOD(MOD(ROUND(F34*100,0),100),10)+1,"","unspre","doispre","treispre","paispre","cincispre","șaispre","șaptespre","optspre","nouăspre")&amp;"zece ",CHOOSE(INT(MOD(ROUND(F34*100,0),100)/10)-1,"două","trei","patru","cinci","șai","șapte","opt","nouă")&amp;"zeci "&amp;CHOOSE(MOD(MOD(ROUND(F34*100,0),100),10)+1,"","și unu ","și două ","și trei ","și patru ","și cinci ","și șase ","și șapte ","și opt ","și nouă ")))&amp;"bani"),""),"eroare!")</f>
        <v>zece lei</v>
      </c>
      <c r="H34" s="40">
        <v>2632762</v>
      </c>
      <c r="I34" s="13">
        <v>7742</v>
      </c>
      <c r="J34" s="28" t="str">
        <f t="shared" si="1"/>
        <v>șapte mii șapte sute patruzeci și doi lei</v>
      </c>
      <c r="K34" s="28" t="s">
        <v>425</v>
      </c>
      <c r="L34" s="13">
        <v>0.28999999999999998</v>
      </c>
      <c r="M34" s="13">
        <v>17.75</v>
      </c>
      <c r="N34" s="28" t="str">
        <f t="shared" si="2"/>
        <v>șaptesprezece lei și șaptezeci și cinci bani</v>
      </c>
      <c r="O34" s="29">
        <f t="shared" ref="O34:O64" si="29">I34*M34</f>
        <v>137420.5</v>
      </c>
      <c r="P34" s="28" t="str">
        <f t="shared" si="4"/>
        <v>una sută treizeci și șapte mii patru sute douăzeci lei și cincizeci bani</v>
      </c>
      <c r="Q34" s="37" t="s">
        <v>125</v>
      </c>
      <c r="R34" s="26" t="s">
        <v>14</v>
      </c>
      <c r="S34" s="31" t="s">
        <v>18</v>
      </c>
      <c r="T34" s="8" t="s">
        <v>16</v>
      </c>
      <c r="U34" s="46" t="s">
        <v>505</v>
      </c>
    </row>
    <row r="35" spans="1:21" s="32" customFormat="1" ht="25.15" customHeight="1" x14ac:dyDescent="0.2">
      <c r="A35" s="25">
        <f t="shared" si="6"/>
        <v>33</v>
      </c>
      <c r="B35" s="26" t="s">
        <v>126</v>
      </c>
      <c r="C35" s="26" t="s">
        <v>127</v>
      </c>
      <c r="D35" s="27">
        <v>1003603003466</v>
      </c>
      <c r="E35" s="13">
        <v>342315</v>
      </c>
      <c r="F35" s="13">
        <v>5</v>
      </c>
      <c r="G35" s="28" t="str">
        <f t="shared" ref="G35" si="30">IFERROR(IF((INT(F35)=0)+(INT(F35/1000)&gt;999),"",IF(INT(F35/1000)=0,"",IF(INT(F35/1000)=1,"una mie ",CHOOSE(INT(F35/100000)+1,"","una sută ","două sute ","trei sute ","patru sute ","cinci sute ","șase sute ","șapte sute ","opt sute ","nouă sute ")&amp;IF(INT(MOD(F35,100000)/1000)&lt;10,CHOOSE(INT(MOD(F35,10000)/1000)+1,"","unu ","două ","trei ","patru ","cinci ","șase ","șapte ","opt ","nouă "),IF(INT(MOD(F35,100000)/1000)&lt;20,CHOOSE(INT(MOD(F35,10000)/1000)+1,"","unspre","doispre","treispre","paispre","cincispre","șaispre","șaptespre","optspre","nouăspre")&amp;"zece ",CHOOSE(INT(MOD(F35,100000)/10000)-1,"două","trei","patru","cinci","șai","șapte","opt","nouă")&amp;"zeci "&amp;CHOOSE(INT(MOD(F35,10000)/1000)+1,"","și unu ","și două ","și trei ","și patru ","și cinci ","și șase ","și șapte ","și opt ","și nouă ")))&amp;"mii "))&amp;IF(INT(MOD(F35,1000))=0,"lei",IF(INT(F35)=1,"un leu",CHOOSE(INT(MOD(F35,1000)/100)+1,"","una sută ","două sute ","trei sute ","patru sute ","cinci sute ","șase sute ","șapte sute ","opt sute ","nouă sute ")&amp;IF(INT(MOD(F35,100))&lt;10,CHOOSE(INT(MOD(F35,100))+1,"","unu ","doi ","trei ","patru ","cinci ","șase ","șapte ","opt ","nouă "),IF(INT(MOD(F35,100))&lt;20,CHOOSE(INT(MOD(F35,10))+1,"","unspre","doispre","treispre","paispre","cincispre","șaispre","șaptespre","optspre","nouăspre")&amp;"zece ",CHOOSE(INT(MOD(F35,100)/10)-1,"două","trei","patru","cinci","șai","șapte","opt","nouă")&amp;"zeci "&amp;CHOOSE(INT(MOD(F35,10))+1,"","și unu ","și doi ","și trei ","și patru ","și cinci ","și șase ","și șapte ","și opt ","și nouă ")))&amp;"lei")))&amp;IF((INT(F35)&gt;0)*(MOD(ROUND(F35*100,0),100)&gt;0)," și ","")&amp;IF(MOD(ROUND(F35*100,0),100)&gt;0,IF(MOD(ROUND(F35*100,0),100)=1,"un ban",IF(MOD(ROUND(F35*100,0),100)&lt;10,CHOOSE(MOD(ROUND(F35*100,0),100),"eroare! ","doi ","trei ","patru ","cinci ","șase ","șapte ","opt ","nouă "),IF(MOD(ROUND(F35*100,0),100)&lt;20,CHOOSE(MOD(MOD(ROUND(F35*100,0),100),10)+1,"","unspre","doispre","treispre","paispre","cincispre","șaispre","șaptespre","optspre","nouăspre")&amp;"zece ",CHOOSE(INT(MOD(ROUND(F35*100,0),100)/10)-1,"două","trei","patru","cinci","șai","șapte","opt","nouă")&amp;"zeci "&amp;CHOOSE(MOD(MOD(ROUND(F35*100,0),100),10)+1,"","și unu ","și două ","și trei ","și patru ","și cinci ","și șase ","și șapte ","și opt ","și nouă ")))&amp;"bani"),""),"eroare!")</f>
        <v>cinci lei</v>
      </c>
      <c r="H35" s="13">
        <v>68463</v>
      </c>
      <c r="I35" s="13">
        <v>151</v>
      </c>
      <c r="J35" s="28" t="str">
        <f t="shared" si="1"/>
        <v>una sută cincizeci și unu lei</v>
      </c>
      <c r="K35" s="28" t="s">
        <v>426</v>
      </c>
      <c r="L35" s="13">
        <v>0.22</v>
      </c>
      <c r="M35" s="13">
        <v>15.26</v>
      </c>
      <c r="N35" s="28" t="str">
        <f t="shared" si="2"/>
        <v>cincisprezece lei și douăzeci și șase bani</v>
      </c>
      <c r="O35" s="29">
        <f t="shared" si="29"/>
        <v>2304.2599999999998</v>
      </c>
      <c r="P35" s="28" t="str">
        <f t="shared" si="4"/>
        <v>două mii trei sute patru lei și douăzeci și șase bani</v>
      </c>
      <c r="Q35" s="30" t="s">
        <v>128</v>
      </c>
      <c r="R35" s="26" t="s">
        <v>14</v>
      </c>
      <c r="S35" s="31" t="s">
        <v>18</v>
      </c>
      <c r="T35" s="8" t="s">
        <v>16</v>
      </c>
      <c r="U35" s="46" t="s">
        <v>505</v>
      </c>
    </row>
    <row r="36" spans="1:21" s="32" customFormat="1" ht="25.15" customHeight="1" x14ac:dyDescent="0.2">
      <c r="A36" s="25">
        <f t="shared" si="6"/>
        <v>34</v>
      </c>
      <c r="B36" s="26" t="s">
        <v>129</v>
      </c>
      <c r="C36" s="26" t="s">
        <v>130</v>
      </c>
      <c r="D36" s="27">
        <v>1003606005966</v>
      </c>
      <c r="E36" s="13">
        <v>238050</v>
      </c>
      <c r="F36" s="13">
        <v>10</v>
      </c>
      <c r="G36" s="28" t="str">
        <f t="shared" ref="G36" si="31">IFERROR(IF((INT(F36)=0)+(INT(F36/1000)&gt;999),"",IF(INT(F36/1000)=0,"",IF(INT(F36/1000)=1,"una mie ",CHOOSE(INT(F36/100000)+1,"","una sută ","două sute ","trei sute ","patru sute ","cinci sute ","șase sute ","șapte sute ","opt sute ","nouă sute ")&amp;IF(INT(MOD(F36,100000)/1000)&lt;10,CHOOSE(INT(MOD(F36,10000)/1000)+1,"","unu ","două ","trei ","patru ","cinci ","șase ","șapte ","opt ","nouă "),IF(INT(MOD(F36,100000)/1000)&lt;20,CHOOSE(INT(MOD(F36,10000)/1000)+1,"","unspre","doispre","treispre","paispre","cincispre","șaispre","șaptespre","optspre","nouăspre")&amp;"zece ",CHOOSE(INT(MOD(F36,100000)/10000)-1,"două","trei","patru","cinci","șai","șapte","opt","nouă")&amp;"zeci "&amp;CHOOSE(INT(MOD(F36,10000)/1000)+1,"","și unu ","și două ","și trei ","și patru ","și cinci ","și șase ","și șapte ","și opt ","și nouă ")))&amp;"mii "))&amp;IF(INT(MOD(F36,1000))=0,"lei",IF(INT(F36)=1,"un leu",CHOOSE(INT(MOD(F36,1000)/100)+1,"","una sută ","două sute ","trei sute ","patru sute ","cinci sute ","șase sute ","șapte sute ","opt sute ","nouă sute ")&amp;IF(INT(MOD(F36,100))&lt;10,CHOOSE(INT(MOD(F36,100))+1,"","unu ","doi ","trei ","patru ","cinci ","șase ","șapte ","opt ","nouă "),IF(INT(MOD(F36,100))&lt;20,CHOOSE(INT(MOD(F36,10))+1,"","unspre","doispre","treispre","paispre","cincispre","șaispre","șaptespre","optspre","nouăspre")&amp;"zece ",CHOOSE(INT(MOD(F36,100)/10)-1,"două","trei","patru","cinci","șai","șapte","opt","nouă")&amp;"zeci "&amp;CHOOSE(INT(MOD(F36,10))+1,"","și unu ","și doi ","și trei ","și patru ","și cinci ","și șase ","și șapte ","și opt ","și nouă ")))&amp;"lei")))&amp;IF((INT(F36)&gt;0)*(MOD(ROUND(F36*100,0),100)&gt;0)," și ","")&amp;IF(MOD(ROUND(F36*100,0),100)&gt;0,IF(MOD(ROUND(F36*100,0),100)=1,"un ban",IF(MOD(ROUND(F36*100,0),100)&lt;10,CHOOSE(MOD(ROUND(F36*100,0),100),"eroare! ","doi ","trei ","patru ","cinci ","șase ","șapte ","opt ","nouă "),IF(MOD(ROUND(F36*100,0),100)&lt;20,CHOOSE(MOD(MOD(ROUND(F36*100,0),100),10)+1,"","unspre","doispre","treispre","paispre","cincispre","șaispre","șaptespre","optspre","nouăspre")&amp;"zece ",CHOOSE(INT(MOD(ROUND(F36*100,0),100)/10)-1,"două","trei","patru","cinci","șai","șapte","opt","nouă")&amp;"zeci "&amp;CHOOSE(MOD(MOD(ROUND(F36*100,0),100),10)+1,"","și unu ","și două ","și trei ","și patru ","și cinci ","și șase ","și șapte ","și opt ","și nouă ")))&amp;"bani"),""),"eroare!")</f>
        <v>zece lei</v>
      </c>
      <c r="H36" s="13">
        <v>23805</v>
      </c>
      <c r="I36" s="13">
        <v>162</v>
      </c>
      <c r="J36" s="28" t="str">
        <f t="shared" si="1"/>
        <v>una sută șaizeci și doi lei</v>
      </c>
      <c r="K36" s="28" t="s">
        <v>427</v>
      </c>
      <c r="L36" s="13">
        <v>0.68</v>
      </c>
      <c r="M36" s="13">
        <v>23.91</v>
      </c>
      <c r="N36" s="28" t="str">
        <f t="shared" si="2"/>
        <v>douăzeci și trei lei și nouăzeci și unu bani</v>
      </c>
      <c r="O36" s="29">
        <f t="shared" si="29"/>
        <v>3873.42</v>
      </c>
      <c r="P36" s="28" t="str">
        <f t="shared" si="4"/>
        <v>trei mii opt sute șaptezeci și trei lei și patruzeci și două bani</v>
      </c>
      <c r="Q36" s="30" t="s">
        <v>131</v>
      </c>
      <c r="R36" s="26" t="s">
        <v>14</v>
      </c>
      <c r="S36" s="31" t="s">
        <v>18</v>
      </c>
      <c r="T36" s="8" t="s">
        <v>16</v>
      </c>
      <c r="U36" s="46" t="s">
        <v>505</v>
      </c>
    </row>
    <row r="37" spans="1:21" s="32" customFormat="1" ht="25.15" customHeight="1" x14ac:dyDescent="0.2">
      <c r="A37" s="25">
        <f t="shared" si="6"/>
        <v>35</v>
      </c>
      <c r="B37" s="26" t="s">
        <v>135</v>
      </c>
      <c r="C37" s="26" t="s">
        <v>136</v>
      </c>
      <c r="D37" s="27">
        <v>1002600035351</v>
      </c>
      <c r="E37" s="13">
        <v>737884</v>
      </c>
      <c r="F37" s="13">
        <v>7</v>
      </c>
      <c r="G37" s="28" t="str">
        <f t="shared" ref="G37:G38" si="32">IFERROR(IF((INT(F37)=0)+(INT(F37/1000)&gt;999),"",IF(INT(F37/1000)=0,"",IF(INT(F37/1000)=1,"una mie ",CHOOSE(INT(F37/100000)+1,"","una sută ","două sute ","trei sute ","patru sute ","cinci sute ","șase sute ","șapte sute ","opt sute ","nouă sute ")&amp;IF(INT(MOD(F37,100000)/1000)&lt;10,CHOOSE(INT(MOD(F37,10000)/1000)+1,"","unu ","două ","trei ","patru ","cinci ","șase ","șapte ","opt ","nouă "),IF(INT(MOD(F37,100000)/1000)&lt;20,CHOOSE(INT(MOD(F37,10000)/1000)+1,"","unspre","doispre","treispre","paispre","cincispre","șaispre","șaptespre","optspre","nouăspre")&amp;"zece ",CHOOSE(INT(MOD(F37,100000)/10000)-1,"două","trei","patru","cinci","șai","șapte","opt","nouă")&amp;"zeci "&amp;CHOOSE(INT(MOD(F37,10000)/1000)+1,"","și unu ","și două ","și trei ","și patru ","și cinci ","și șase ","și șapte ","și opt ","și nouă ")))&amp;"mii "))&amp;IF(INT(MOD(F37,1000))=0,"lei",IF(INT(F37)=1,"un leu",CHOOSE(INT(MOD(F37,1000)/100)+1,"","una sută ","două sute ","trei sute ","patru sute ","cinci sute ","șase sute ","șapte sute ","opt sute ","nouă sute ")&amp;IF(INT(MOD(F37,100))&lt;10,CHOOSE(INT(MOD(F37,100))+1,"","unu ","doi ","trei ","patru ","cinci ","șase ","șapte ","opt ","nouă "),IF(INT(MOD(F37,100))&lt;20,CHOOSE(INT(MOD(F37,10))+1,"","unspre","doispre","treispre","paispre","cincispre","șaispre","șaptespre","optspre","nouăspre")&amp;"zece ",CHOOSE(INT(MOD(F37,100)/10)-1,"două","trei","patru","cinci","șai","șapte","opt","nouă")&amp;"zeci "&amp;CHOOSE(INT(MOD(F37,10))+1,"","și unu ","și doi ","și trei ","și patru ","și cinci ","și șase ","și șapte ","și opt ","și nouă ")))&amp;"lei")))&amp;IF((INT(F37)&gt;0)*(MOD(ROUND(F37*100,0),100)&gt;0)," și ","")&amp;IF(MOD(ROUND(F37*100,0),100)&gt;0,IF(MOD(ROUND(F37*100,0),100)=1,"un ban",IF(MOD(ROUND(F37*100,0),100)&lt;10,CHOOSE(MOD(ROUND(F37*100,0),100),"eroare! ","doi ","trei ","patru ","cinci ","șase ","șapte ","opt ","nouă "),IF(MOD(ROUND(F37*100,0),100)&lt;20,CHOOSE(MOD(MOD(ROUND(F37*100,0),100),10)+1,"","unspre","doispre","treispre","paispre","cincispre","șaispre","șaptespre","optspre","nouăspre")&amp;"zece ",CHOOSE(INT(MOD(ROUND(F37*100,0),100)/10)-1,"două","trei","patru","cinci","șai","șapte","opt","nouă")&amp;"zeci "&amp;CHOOSE(MOD(MOD(ROUND(F37*100,0),100),10)+1,"","și unu ","și două ","și trei ","și patru ","și cinci ","și șase ","și șapte ","și opt ","și nouă ")))&amp;"bani"),""),"eroare!")</f>
        <v>șapte lei</v>
      </c>
      <c r="H37" s="13">
        <v>105412</v>
      </c>
      <c r="I37" s="13">
        <v>930</v>
      </c>
      <c r="J37" s="28" t="str">
        <f t="shared" si="1"/>
        <v>nouă sute treizeci lei</v>
      </c>
      <c r="K37" s="28" t="s">
        <v>428</v>
      </c>
      <c r="L37" s="13">
        <v>0.88</v>
      </c>
      <c r="M37" s="13">
        <v>65.680000000000007</v>
      </c>
      <c r="N37" s="28" t="str">
        <f t="shared" si="2"/>
        <v>șaizeci și cinci lei și șaizeci și opt bani</v>
      </c>
      <c r="O37" s="29">
        <f t="shared" si="29"/>
        <v>61082.400000000009</v>
      </c>
      <c r="P37" s="28" t="str">
        <f t="shared" si="4"/>
        <v>șaizeci și unu mii optzeci și doi lei și patruzeci bani</v>
      </c>
      <c r="Q37" s="30" t="s">
        <v>137</v>
      </c>
      <c r="R37" s="26" t="s">
        <v>14</v>
      </c>
      <c r="S37" s="31" t="s">
        <v>19</v>
      </c>
      <c r="T37" s="8" t="s">
        <v>16</v>
      </c>
      <c r="U37" s="46" t="s">
        <v>505</v>
      </c>
    </row>
    <row r="38" spans="1:21" s="32" customFormat="1" ht="25.15" customHeight="1" x14ac:dyDescent="0.2">
      <c r="A38" s="25">
        <f t="shared" si="6"/>
        <v>36</v>
      </c>
      <c r="B38" s="26" t="s">
        <v>138</v>
      </c>
      <c r="C38" s="26" t="s">
        <v>139</v>
      </c>
      <c r="D38" s="27">
        <v>1003600079969</v>
      </c>
      <c r="E38" s="13">
        <v>490160</v>
      </c>
      <c r="F38" s="13">
        <v>10</v>
      </c>
      <c r="G38" s="28" t="str">
        <f t="shared" si="32"/>
        <v>zece lei</v>
      </c>
      <c r="H38" s="13">
        <v>49016</v>
      </c>
      <c r="I38" s="13">
        <v>340</v>
      </c>
      <c r="J38" s="28" t="str">
        <f t="shared" si="1"/>
        <v>trei sute patruzeci lei</v>
      </c>
      <c r="K38" s="28" t="s">
        <v>429</v>
      </c>
      <c r="L38" s="13">
        <v>0.69</v>
      </c>
      <c r="M38" s="13">
        <v>56.54</v>
      </c>
      <c r="N38" s="28" t="str">
        <f t="shared" si="2"/>
        <v>cincizeci și șase lei și cincizeci și patru bani</v>
      </c>
      <c r="O38" s="29">
        <f t="shared" si="29"/>
        <v>19223.599999999999</v>
      </c>
      <c r="P38" s="28" t="str">
        <f t="shared" si="4"/>
        <v>nouăsprezece mii două sute douăzeci și trei lei și șaizeci bani</v>
      </c>
      <c r="Q38" s="30" t="s">
        <v>140</v>
      </c>
      <c r="R38" s="26" t="s">
        <v>14</v>
      </c>
      <c r="S38" s="31" t="s">
        <v>19</v>
      </c>
      <c r="T38" s="8" t="s">
        <v>16</v>
      </c>
      <c r="U38" s="46" t="s">
        <v>505</v>
      </c>
    </row>
    <row r="39" spans="1:21" s="32" customFormat="1" ht="25.15" customHeight="1" x14ac:dyDescent="0.2">
      <c r="A39" s="25">
        <f t="shared" si="6"/>
        <v>37</v>
      </c>
      <c r="B39" s="26" t="s">
        <v>141</v>
      </c>
      <c r="C39" s="26" t="s">
        <v>142</v>
      </c>
      <c r="D39" s="27">
        <v>1003600045544</v>
      </c>
      <c r="E39" s="13">
        <v>5190890</v>
      </c>
      <c r="F39" s="13">
        <v>10</v>
      </c>
      <c r="G39" s="28" t="str">
        <f t="shared" ref="G39:G41" si="33">IFERROR(IF((INT(F39)=0)+(INT(F39/1000)&gt;999),"",IF(INT(F39/1000)=0,"",IF(INT(F39/1000)=1,"una mie ",CHOOSE(INT(F39/100000)+1,"","una sută ","două sute ","trei sute ","patru sute ","cinci sute ","șase sute ","șapte sute ","opt sute ","nouă sute ")&amp;IF(INT(MOD(F39,100000)/1000)&lt;10,CHOOSE(INT(MOD(F39,10000)/1000)+1,"","unu ","două ","trei ","patru ","cinci ","șase ","șapte ","opt ","nouă "),IF(INT(MOD(F39,100000)/1000)&lt;20,CHOOSE(INT(MOD(F39,10000)/1000)+1,"","unspre","doispre","treispre","paispre","cincispre","șaispre","șaptespre","optspre","nouăspre")&amp;"zece ",CHOOSE(INT(MOD(F39,100000)/10000)-1,"două","trei","patru","cinci","șai","șapte","opt","nouă")&amp;"zeci "&amp;CHOOSE(INT(MOD(F39,10000)/1000)+1,"","și unu ","și două ","și trei ","și patru ","și cinci ","și șase ","și șapte ","și opt ","și nouă ")))&amp;"mii "))&amp;IF(INT(MOD(F39,1000))=0,"lei",IF(INT(F39)=1,"un leu",CHOOSE(INT(MOD(F39,1000)/100)+1,"","una sută ","două sute ","trei sute ","patru sute ","cinci sute ","șase sute ","șapte sute ","opt sute ","nouă sute ")&amp;IF(INT(MOD(F39,100))&lt;10,CHOOSE(INT(MOD(F39,100))+1,"","unu ","doi ","trei ","patru ","cinci ","șase ","șapte ","opt ","nouă "),IF(INT(MOD(F39,100))&lt;20,CHOOSE(INT(MOD(F39,10))+1,"","unspre","doispre","treispre","paispre","cincispre","șaispre","șaptespre","optspre","nouăspre")&amp;"zece ",CHOOSE(INT(MOD(F39,100)/10)-1,"două","trei","patru","cinci","șai","șapte","opt","nouă")&amp;"zeci "&amp;CHOOSE(INT(MOD(F39,10))+1,"","și unu ","și doi ","și trei ","și patru ","și cinci ","și șase ","și șapte ","și opt ","și nouă ")))&amp;"lei")))&amp;IF((INT(F39)&gt;0)*(MOD(ROUND(F39*100,0),100)&gt;0)," și ","")&amp;IF(MOD(ROUND(F39*100,0),100)&gt;0,IF(MOD(ROUND(F39*100,0),100)=1,"un ban",IF(MOD(ROUND(F39*100,0),100)&lt;10,CHOOSE(MOD(ROUND(F39*100,0),100),"eroare! ","doi ","trei ","patru ","cinci ","șase ","șapte ","opt ","nouă "),IF(MOD(ROUND(F39*100,0),100)&lt;20,CHOOSE(MOD(MOD(ROUND(F39*100,0),100),10)+1,"","unspre","doispre","treispre","paispre","cincispre","șaispre","șaptespre","optspre","nouăspre")&amp;"zece ",CHOOSE(INT(MOD(ROUND(F39*100,0),100)/10)-1,"două","trei","patru","cinci","șai","șapte","opt","nouă")&amp;"zeci "&amp;CHOOSE(MOD(MOD(ROUND(F39*100,0),100),10)+1,"","și unu ","și două ","și trei ","și patru ","și cinci ","și șase ","și șapte ","și opt ","și nouă ")))&amp;"bani"),""),"eroare!")</f>
        <v>zece lei</v>
      </c>
      <c r="H39" s="13">
        <v>519089</v>
      </c>
      <c r="I39" s="34">
        <v>65090</v>
      </c>
      <c r="J39" s="28" t="str">
        <f t="shared" si="1"/>
        <v>șaizeci și cinci mii nouăzeci lei</v>
      </c>
      <c r="K39" s="28" t="s">
        <v>430</v>
      </c>
      <c r="L39" s="13">
        <v>12.54</v>
      </c>
      <c r="M39" s="13">
        <v>21.89</v>
      </c>
      <c r="N39" s="28" t="str">
        <f t="shared" si="2"/>
        <v>douăzeci și unu lei și optzeci și nouă bani</v>
      </c>
      <c r="O39" s="29">
        <f t="shared" si="29"/>
        <v>1424820.1</v>
      </c>
      <c r="P39" s="28" t="str">
        <f t="shared" si="4"/>
        <v xml:space="preserve"> și zece bani</v>
      </c>
      <c r="Q39" s="30" t="s">
        <v>143</v>
      </c>
      <c r="R39" s="26" t="s">
        <v>14</v>
      </c>
      <c r="S39" s="31" t="s">
        <v>23</v>
      </c>
      <c r="T39" s="8" t="s">
        <v>16</v>
      </c>
      <c r="U39" s="46" t="s">
        <v>505</v>
      </c>
    </row>
    <row r="40" spans="1:21" s="32" customFormat="1" ht="25.15" customHeight="1" x14ac:dyDescent="0.2">
      <c r="A40" s="25">
        <f t="shared" si="6"/>
        <v>38</v>
      </c>
      <c r="B40" s="35" t="s">
        <v>144</v>
      </c>
      <c r="C40" s="35" t="s">
        <v>145</v>
      </c>
      <c r="D40" s="39" t="s">
        <v>146</v>
      </c>
      <c r="E40" s="40">
        <v>610490</v>
      </c>
      <c r="F40" s="13">
        <v>10</v>
      </c>
      <c r="G40" s="28" t="str">
        <f t="shared" si="33"/>
        <v>zece lei</v>
      </c>
      <c r="H40" s="25">
        <v>61049</v>
      </c>
      <c r="I40" s="41">
        <v>44782</v>
      </c>
      <c r="J40" s="28" t="str">
        <f t="shared" si="1"/>
        <v>patruzeci și patru mii șapte sute optzeci și doi lei</v>
      </c>
      <c r="K40" s="28" t="s">
        <v>431</v>
      </c>
      <c r="L40" s="13">
        <v>73.349999999999994</v>
      </c>
      <c r="M40" s="13">
        <v>4.68</v>
      </c>
      <c r="N40" s="28" t="str">
        <f t="shared" si="2"/>
        <v>patru lei și șaizeci și opt bani</v>
      </c>
      <c r="O40" s="29">
        <f t="shared" si="29"/>
        <v>209579.75999999998</v>
      </c>
      <c r="P40" s="28" t="str">
        <f t="shared" si="4"/>
        <v>două sute nouă mii cinci sute șaptezeci și nouă lei și șaptezeci și șase bani</v>
      </c>
      <c r="Q40" s="37" t="s">
        <v>147</v>
      </c>
      <c r="R40" s="26" t="s">
        <v>14</v>
      </c>
      <c r="S40" s="31" t="s">
        <v>148</v>
      </c>
      <c r="T40" s="8" t="s">
        <v>16</v>
      </c>
      <c r="U40" s="46" t="s">
        <v>505</v>
      </c>
    </row>
    <row r="41" spans="1:21" s="32" customFormat="1" ht="25.15" customHeight="1" x14ac:dyDescent="0.2">
      <c r="A41" s="25">
        <f t="shared" si="6"/>
        <v>39</v>
      </c>
      <c r="B41" s="26" t="s">
        <v>149</v>
      </c>
      <c r="C41" s="26" t="s">
        <v>150</v>
      </c>
      <c r="D41" s="27">
        <v>1003604013475</v>
      </c>
      <c r="E41" s="13">
        <v>81960</v>
      </c>
      <c r="F41" s="13">
        <v>10</v>
      </c>
      <c r="G41" s="28" t="str">
        <f t="shared" si="33"/>
        <v>zece lei</v>
      </c>
      <c r="H41" s="13">
        <v>8196</v>
      </c>
      <c r="I41" s="13">
        <v>21</v>
      </c>
      <c r="J41" s="28" t="str">
        <f t="shared" si="1"/>
        <v>douăzeci și unu lei</v>
      </c>
      <c r="K41" s="28" t="s">
        <v>432</v>
      </c>
      <c r="L41" s="13">
        <v>0.26</v>
      </c>
      <c r="M41" s="13">
        <v>15.07</v>
      </c>
      <c r="N41" s="28" t="str">
        <f t="shared" si="2"/>
        <v>cincisprezece lei și șapte bani</v>
      </c>
      <c r="O41" s="29">
        <f t="shared" si="29"/>
        <v>316.47000000000003</v>
      </c>
      <c r="P41" s="28" t="str">
        <f t="shared" si="4"/>
        <v>trei sute șaisprezece lei și patruzeci și șapte bani</v>
      </c>
      <c r="Q41" s="30" t="s">
        <v>151</v>
      </c>
      <c r="R41" s="26" t="s">
        <v>14</v>
      </c>
      <c r="S41" s="31" t="s">
        <v>23</v>
      </c>
      <c r="T41" s="8" t="s">
        <v>16</v>
      </c>
      <c r="U41" s="46" t="s">
        <v>505</v>
      </c>
    </row>
    <row r="42" spans="1:21" s="32" customFormat="1" ht="25.15" customHeight="1" x14ac:dyDescent="0.2">
      <c r="A42" s="25">
        <f t="shared" si="6"/>
        <v>40</v>
      </c>
      <c r="B42" s="26" t="s">
        <v>510</v>
      </c>
      <c r="C42" s="26" t="s">
        <v>152</v>
      </c>
      <c r="D42" s="27">
        <v>1003604001285</v>
      </c>
      <c r="E42" s="13">
        <v>546430</v>
      </c>
      <c r="F42" s="13">
        <v>10</v>
      </c>
      <c r="G42" s="28" t="str">
        <f t="shared" ref="G42" si="34">IFERROR(IF((INT(F42)=0)+(INT(F42/1000)&gt;999),"",IF(INT(F42/1000)=0,"",IF(INT(F42/1000)=1,"una mie ",CHOOSE(INT(F42/100000)+1,"","una sută ","două sute ","trei sute ","patru sute ","cinci sute ","șase sute ","șapte sute ","opt sute ","nouă sute ")&amp;IF(INT(MOD(F42,100000)/1000)&lt;10,CHOOSE(INT(MOD(F42,10000)/1000)+1,"","unu ","două ","trei ","patru ","cinci ","șase ","șapte ","opt ","nouă "),IF(INT(MOD(F42,100000)/1000)&lt;20,CHOOSE(INT(MOD(F42,10000)/1000)+1,"","unspre","doispre","treispre","paispre","cincispre","șaispre","șaptespre","optspre","nouăspre")&amp;"zece ",CHOOSE(INT(MOD(F42,100000)/10000)-1,"două","trei","patru","cinci","șai","șapte","opt","nouă")&amp;"zeci "&amp;CHOOSE(INT(MOD(F42,10000)/1000)+1,"","și unu ","și două ","și trei ","și patru ","și cinci ","și șase ","și șapte ","și opt ","și nouă ")))&amp;"mii "))&amp;IF(INT(MOD(F42,1000))=0,"lei",IF(INT(F42)=1,"un leu",CHOOSE(INT(MOD(F42,1000)/100)+1,"","una sută ","două sute ","trei sute ","patru sute ","cinci sute ","șase sute ","șapte sute ","opt sute ","nouă sute ")&amp;IF(INT(MOD(F42,100))&lt;10,CHOOSE(INT(MOD(F42,100))+1,"","unu ","doi ","trei ","patru ","cinci ","șase ","șapte ","opt ","nouă "),IF(INT(MOD(F42,100))&lt;20,CHOOSE(INT(MOD(F42,10))+1,"","unspre","doispre","treispre","paispre","cincispre","șaispre","șaptespre","optspre","nouăspre")&amp;"zece ",CHOOSE(INT(MOD(F42,100)/10)-1,"două","trei","patru","cinci","șai","șapte","opt","nouă")&amp;"zeci "&amp;CHOOSE(INT(MOD(F42,10))+1,"","și unu ","și doi ","și trei ","și patru ","și cinci ","și șase ","și șapte ","și opt ","și nouă ")))&amp;"lei")))&amp;IF((INT(F42)&gt;0)*(MOD(ROUND(F42*100,0),100)&gt;0)," și ","")&amp;IF(MOD(ROUND(F42*100,0),100)&gt;0,IF(MOD(ROUND(F42*100,0),100)=1,"un ban",IF(MOD(ROUND(F42*100,0),100)&lt;10,CHOOSE(MOD(ROUND(F42*100,0),100),"eroare! ","doi ","trei ","patru ","cinci ","șase ","șapte ","opt ","nouă "),IF(MOD(ROUND(F42*100,0),100)&lt;20,CHOOSE(MOD(MOD(ROUND(F42*100,0),100),10)+1,"","unspre","doispre","treispre","paispre","cincispre","șaispre","șaptespre","optspre","nouăspre")&amp;"zece ",CHOOSE(INT(MOD(ROUND(F42*100,0),100)/10)-1,"două","trei","patru","cinci","șai","șapte","opt","nouă")&amp;"zeci "&amp;CHOOSE(MOD(MOD(ROUND(F42*100,0),100),10)+1,"","și unu ","și două ","și trei ","și patru ","și cinci ","și șase ","și șapte ","și opt ","și nouă ")))&amp;"bani"),""),"eroare!")</f>
        <v>zece lei</v>
      </c>
      <c r="H42" s="13">
        <v>54643</v>
      </c>
      <c r="I42" s="13">
        <v>78</v>
      </c>
      <c r="J42" s="28" t="str">
        <f t="shared" si="1"/>
        <v>șaptezeci și opt lei</v>
      </c>
      <c r="K42" s="28" t="s">
        <v>433</v>
      </c>
      <c r="L42" s="13">
        <v>0.14000000000000001</v>
      </c>
      <c r="M42" s="13">
        <v>15.16</v>
      </c>
      <c r="N42" s="28" t="str">
        <f t="shared" si="2"/>
        <v>cincisprezece lei și șaisprezece bani</v>
      </c>
      <c r="O42" s="29">
        <f t="shared" si="29"/>
        <v>1182.48</v>
      </c>
      <c r="P42" s="28" t="str">
        <f t="shared" si="4"/>
        <v>una mie una sută optzeci și doi lei și patruzeci și opt bani</v>
      </c>
      <c r="Q42" s="30" t="s">
        <v>153</v>
      </c>
      <c r="R42" s="26" t="s">
        <v>14</v>
      </c>
      <c r="S42" s="31" t="s">
        <v>15</v>
      </c>
      <c r="T42" s="8" t="s">
        <v>16</v>
      </c>
      <c r="U42" s="46" t="s">
        <v>505</v>
      </c>
    </row>
    <row r="43" spans="1:21" s="32" customFormat="1" ht="25.15" customHeight="1" x14ac:dyDescent="0.2">
      <c r="A43" s="25">
        <f t="shared" si="6"/>
        <v>41</v>
      </c>
      <c r="B43" s="26" t="s">
        <v>157</v>
      </c>
      <c r="C43" s="26" t="s">
        <v>158</v>
      </c>
      <c r="D43" s="27">
        <v>1002600038293</v>
      </c>
      <c r="E43" s="33">
        <v>6662880</v>
      </c>
      <c r="F43" s="13">
        <v>10</v>
      </c>
      <c r="G43" s="28" t="str">
        <f t="shared" ref="G43" si="35">IFERROR(IF((INT(F43)=0)+(INT(F43/1000)&gt;999),"",IF(INT(F43/1000)=0,"",IF(INT(F43/1000)=1,"una mie ",CHOOSE(INT(F43/100000)+1,"","una sută ","două sute ","trei sute ","patru sute ","cinci sute ","șase sute ","șapte sute ","opt sute ","nouă sute ")&amp;IF(INT(MOD(F43,100000)/1000)&lt;10,CHOOSE(INT(MOD(F43,10000)/1000)+1,"","unu ","două ","trei ","patru ","cinci ","șase ","șapte ","opt ","nouă "),IF(INT(MOD(F43,100000)/1000)&lt;20,CHOOSE(INT(MOD(F43,10000)/1000)+1,"","unspre","doispre","treispre","paispre","cincispre","șaispre","șaptespre","optspre","nouăspre")&amp;"zece ",CHOOSE(INT(MOD(F43,100000)/10000)-1,"două","trei","patru","cinci","șai","șapte","opt","nouă")&amp;"zeci "&amp;CHOOSE(INT(MOD(F43,10000)/1000)+1,"","și unu ","și două ","și trei ","și patru ","și cinci ","și șase ","și șapte ","și opt ","și nouă ")))&amp;"mii "))&amp;IF(INT(MOD(F43,1000))=0,"lei",IF(INT(F43)=1,"un leu",CHOOSE(INT(MOD(F43,1000)/100)+1,"","una sută ","două sute ","trei sute ","patru sute ","cinci sute ","șase sute ","șapte sute ","opt sute ","nouă sute ")&amp;IF(INT(MOD(F43,100))&lt;10,CHOOSE(INT(MOD(F43,100))+1,"","unu ","doi ","trei ","patru ","cinci ","șase ","șapte ","opt ","nouă "),IF(INT(MOD(F43,100))&lt;20,CHOOSE(INT(MOD(F43,10))+1,"","unspre","doispre","treispre","paispre","cincispre","șaispre","șaptespre","optspre","nouăspre")&amp;"zece ",CHOOSE(INT(MOD(F43,100)/10)-1,"două","trei","patru","cinci","șai","șapte","opt","nouă")&amp;"zeci "&amp;CHOOSE(INT(MOD(F43,10))+1,"","și unu ","și doi ","și trei ","și patru ","și cinci ","și șase ","și șapte ","și opt ","și nouă ")))&amp;"lei")))&amp;IF((INT(F43)&gt;0)*(MOD(ROUND(F43*100,0),100)&gt;0)," și ","")&amp;IF(MOD(ROUND(F43*100,0),100)&gt;0,IF(MOD(ROUND(F43*100,0),100)=1,"un ban",IF(MOD(ROUND(F43*100,0),100)&lt;10,CHOOSE(MOD(ROUND(F43*100,0),100),"eroare! ","doi ","trei ","patru ","cinci ","șase ","șapte ","opt ","nouă "),IF(MOD(ROUND(F43*100,0),100)&lt;20,CHOOSE(MOD(MOD(ROUND(F43*100,0),100),10)+1,"","unspre","doispre","treispre","paispre","cincispre","șaispre","șaptespre","optspre","nouăspre")&amp;"zece ",CHOOSE(INT(MOD(ROUND(F43*100,0),100)/10)-1,"două","trei","patru","cinci","șai","șapte","opt","nouă")&amp;"zeci "&amp;CHOOSE(MOD(MOD(ROUND(F43*100,0),100),10)+1,"","și unu ","și două ","și trei ","și patru ","și cinci ","și șase ","și șapte ","și opt ","și nouă ")))&amp;"bani"),""),"eroare!")</f>
        <v>zece lei</v>
      </c>
      <c r="H43" s="16">
        <v>666288</v>
      </c>
      <c r="I43" s="34">
        <v>53629</v>
      </c>
      <c r="J43" s="28" t="str">
        <f t="shared" si="1"/>
        <v>cincizeci și trei mii șase sute douăzeci și nouă lei</v>
      </c>
      <c r="K43" s="28" t="s">
        <v>434</v>
      </c>
      <c r="L43" s="13">
        <v>8.0500000000000007</v>
      </c>
      <c r="M43" s="13">
        <v>10.75</v>
      </c>
      <c r="N43" s="28" t="str">
        <f t="shared" si="2"/>
        <v>zece lei și șaptezeci și cinci bani</v>
      </c>
      <c r="O43" s="29">
        <f t="shared" si="29"/>
        <v>576511.75</v>
      </c>
      <c r="P43" s="28" t="str">
        <f t="shared" si="4"/>
        <v>cinci sute șaptezeci și șase mii cinci sute unsprezece lei și șaptezeci și cinci bani</v>
      </c>
      <c r="Q43" s="30" t="s">
        <v>159</v>
      </c>
      <c r="R43" s="26" t="s">
        <v>14</v>
      </c>
      <c r="S43" s="31" t="s">
        <v>28</v>
      </c>
      <c r="T43" s="8" t="s">
        <v>16</v>
      </c>
      <c r="U43" s="46" t="s">
        <v>505</v>
      </c>
    </row>
    <row r="44" spans="1:21" s="32" customFormat="1" ht="25.15" customHeight="1" x14ac:dyDescent="0.2">
      <c r="A44" s="25">
        <f t="shared" si="6"/>
        <v>42</v>
      </c>
      <c r="B44" s="26" t="s">
        <v>160</v>
      </c>
      <c r="C44" s="26" t="s">
        <v>161</v>
      </c>
      <c r="D44" s="27">
        <v>1005605004508</v>
      </c>
      <c r="E44" s="13">
        <v>2062390</v>
      </c>
      <c r="F44" s="13">
        <v>10</v>
      </c>
      <c r="G44" s="28" t="str">
        <f t="shared" ref="G44" si="36">IFERROR(IF((INT(F44)=0)+(INT(F44/1000)&gt;999),"",IF(INT(F44/1000)=0,"",IF(INT(F44/1000)=1,"una mie ",CHOOSE(INT(F44/100000)+1,"","una sută ","două sute ","trei sute ","patru sute ","cinci sute ","șase sute ","șapte sute ","opt sute ","nouă sute ")&amp;IF(INT(MOD(F44,100000)/1000)&lt;10,CHOOSE(INT(MOD(F44,10000)/1000)+1,"","unu ","două ","trei ","patru ","cinci ","șase ","șapte ","opt ","nouă "),IF(INT(MOD(F44,100000)/1000)&lt;20,CHOOSE(INT(MOD(F44,10000)/1000)+1,"","unspre","doispre","treispre","paispre","cincispre","șaispre","șaptespre","optspre","nouăspre")&amp;"zece ",CHOOSE(INT(MOD(F44,100000)/10000)-1,"două","trei","patru","cinci","șai","șapte","opt","nouă")&amp;"zeci "&amp;CHOOSE(INT(MOD(F44,10000)/1000)+1,"","și unu ","și două ","și trei ","și patru ","și cinci ","și șase ","și șapte ","și opt ","și nouă ")))&amp;"mii "))&amp;IF(INT(MOD(F44,1000))=0,"lei",IF(INT(F44)=1,"un leu",CHOOSE(INT(MOD(F44,1000)/100)+1,"","una sută ","două sute ","trei sute ","patru sute ","cinci sute ","șase sute ","șapte sute ","opt sute ","nouă sute ")&amp;IF(INT(MOD(F44,100))&lt;10,CHOOSE(INT(MOD(F44,100))+1,"","unu ","doi ","trei ","patru ","cinci ","șase ","șapte ","opt ","nouă "),IF(INT(MOD(F44,100))&lt;20,CHOOSE(INT(MOD(F44,10))+1,"","unspre","doispre","treispre","paispre","cincispre","șaispre","șaptespre","optspre","nouăspre")&amp;"zece ",CHOOSE(INT(MOD(F44,100)/10)-1,"două","trei","patru","cinci","șai","șapte","opt","nouă")&amp;"zeci "&amp;CHOOSE(INT(MOD(F44,10))+1,"","și unu ","și doi ","și trei ","și patru ","și cinci ","și șase ","și șapte ","și opt ","și nouă ")))&amp;"lei")))&amp;IF((INT(F44)&gt;0)*(MOD(ROUND(F44*100,0),100)&gt;0)," și ","")&amp;IF(MOD(ROUND(F44*100,0),100)&gt;0,IF(MOD(ROUND(F44*100,0),100)=1,"un ban",IF(MOD(ROUND(F44*100,0),100)&lt;10,CHOOSE(MOD(ROUND(F44*100,0),100),"eroare! ","doi ","trei ","patru ","cinci ","șase ","șapte ","opt ","nouă "),IF(MOD(ROUND(F44*100,0),100)&lt;20,CHOOSE(MOD(MOD(ROUND(F44*100,0),100),10)+1,"","unspre","doispre","treispre","paispre","cincispre","șaispre","șaptespre","optspre","nouăspre")&amp;"zece ",CHOOSE(INT(MOD(ROUND(F44*100,0),100)/10)-1,"două","trei","patru","cinci","șai","șapte","opt","nouă")&amp;"zeci "&amp;CHOOSE(MOD(MOD(ROUND(F44*100,0),100),10)+1,"","și unu ","și două ","și trei ","și patru ","și cinci ","și șase ","și șapte ","și opt ","și nouă ")))&amp;"bani"),""),"eroare!")</f>
        <v>zece lei</v>
      </c>
      <c r="H44" s="13">
        <v>206239</v>
      </c>
      <c r="I44" s="13">
        <v>536</v>
      </c>
      <c r="J44" s="28" t="str">
        <f t="shared" si="1"/>
        <v>cinci sute treizeci și șase lei</v>
      </c>
      <c r="K44" s="13" t="s">
        <v>435</v>
      </c>
      <c r="L44" s="13">
        <v>0.26</v>
      </c>
      <c r="M44" s="13">
        <v>16.28</v>
      </c>
      <c r="N44" s="28" t="str">
        <f t="shared" si="2"/>
        <v>șaisprezece lei și douăzeci și opt bani</v>
      </c>
      <c r="O44" s="29">
        <f t="shared" si="29"/>
        <v>8726.08</v>
      </c>
      <c r="P44" s="28" t="str">
        <f t="shared" si="4"/>
        <v>opt mii șapte sute douăzeci și șase lei și opt bani</v>
      </c>
      <c r="Q44" s="30" t="s">
        <v>162</v>
      </c>
      <c r="R44" s="26" t="s">
        <v>14</v>
      </c>
      <c r="S44" s="31" t="s">
        <v>18</v>
      </c>
      <c r="T44" s="8" t="s">
        <v>16</v>
      </c>
      <c r="U44" s="46" t="s">
        <v>505</v>
      </c>
    </row>
    <row r="45" spans="1:21" s="32" customFormat="1" ht="25.15" customHeight="1" x14ac:dyDescent="0.2">
      <c r="A45" s="25">
        <f t="shared" si="6"/>
        <v>43</v>
      </c>
      <c r="B45" s="26" t="s">
        <v>511</v>
      </c>
      <c r="C45" s="26" t="s">
        <v>163</v>
      </c>
      <c r="D45" s="27">
        <v>1005600006471</v>
      </c>
      <c r="E45" s="13">
        <v>1933210</v>
      </c>
      <c r="F45" s="13">
        <v>10</v>
      </c>
      <c r="G45" s="28" t="str">
        <f t="shared" ref="G45" si="37">IFERROR(IF((INT(F45)=0)+(INT(F45/1000)&gt;999),"",IF(INT(F45/1000)=0,"",IF(INT(F45/1000)=1,"una mie ",CHOOSE(INT(F45/100000)+1,"","una sută ","două sute ","trei sute ","patru sute ","cinci sute ","șase sute ","șapte sute ","opt sute ","nouă sute ")&amp;IF(INT(MOD(F45,100000)/1000)&lt;10,CHOOSE(INT(MOD(F45,10000)/1000)+1,"","unu ","două ","trei ","patru ","cinci ","șase ","șapte ","opt ","nouă "),IF(INT(MOD(F45,100000)/1000)&lt;20,CHOOSE(INT(MOD(F45,10000)/1000)+1,"","unspre","doispre","treispre","paispre","cincispre","șaispre","șaptespre","optspre","nouăspre")&amp;"zece ",CHOOSE(INT(MOD(F45,100000)/10000)-1,"două","trei","patru","cinci","șai","șapte","opt","nouă")&amp;"zeci "&amp;CHOOSE(INT(MOD(F45,10000)/1000)+1,"","și unu ","și două ","și trei ","și patru ","și cinci ","și șase ","și șapte ","și opt ","și nouă ")))&amp;"mii "))&amp;IF(INT(MOD(F45,1000))=0,"lei",IF(INT(F45)=1,"un leu",CHOOSE(INT(MOD(F45,1000)/100)+1,"","una sută ","două sute ","trei sute ","patru sute ","cinci sute ","șase sute ","șapte sute ","opt sute ","nouă sute ")&amp;IF(INT(MOD(F45,100))&lt;10,CHOOSE(INT(MOD(F45,100))+1,"","unu ","doi ","trei ","patru ","cinci ","șase ","șapte ","opt ","nouă "),IF(INT(MOD(F45,100))&lt;20,CHOOSE(INT(MOD(F45,10))+1,"","unspre","doispre","treispre","paispre","cincispre","șaispre","șaptespre","optspre","nouăspre")&amp;"zece ",CHOOSE(INT(MOD(F45,100)/10)-1,"două","trei","patru","cinci","șai","șapte","opt","nouă")&amp;"zeci "&amp;CHOOSE(INT(MOD(F45,10))+1,"","și unu ","și doi ","și trei ","și patru ","și cinci ","și șase ","și șapte ","și opt ","și nouă ")))&amp;"lei")))&amp;IF((INT(F45)&gt;0)*(MOD(ROUND(F45*100,0),100)&gt;0)," și ","")&amp;IF(MOD(ROUND(F45*100,0),100)&gt;0,IF(MOD(ROUND(F45*100,0),100)=1,"un ban",IF(MOD(ROUND(F45*100,0),100)&lt;10,CHOOSE(MOD(ROUND(F45*100,0),100),"eroare! ","doi ","trei ","patru ","cinci ","șase ","șapte ","opt ","nouă "),IF(MOD(ROUND(F45*100,0),100)&lt;20,CHOOSE(MOD(MOD(ROUND(F45*100,0),100),10)+1,"","unspre","doispre","treispre","paispre","cincispre","șaispre","șaptespre","optspre","nouăspre")&amp;"zece ",CHOOSE(INT(MOD(ROUND(F45*100,0),100)/10)-1,"două","trei","patru","cinci","șai","șapte","opt","nouă")&amp;"zeci "&amp;CHOOSE(MOD(MOD(ROUND(F45*100,0),100),10)+1,"","și unu ","și două ","și trei ","și patru ","și cinci ","și șase ","și șapte ","și opt ","și nouă ")))&amp;"bani"),""),"eroare!")</f>
        <v>zece lei</v>
      </c>
      <c r="H45" s="13">
        <v>193321</v>
      </c>
      <c r="I45" s="13">
        <v>150</v>
      </c>
      <c r="J45" s="28" t="str">
        <f t="shared" si="1"/>
        <v>una sută cincizeci lei</v>
      </c>
      <c r="K45" s="13" t="s">
        <v>436</v>
      </c>
      <c r="L45" s="13">
        <v>0.08</v>
      </c>
      <c r="M45" s="13">
        <v>21.15</v>
      </c>
      <c r="N45" s="28" t="str">
        <f t="shared" si="2"/>
        <v>douăzeci și unu lei și cincisprezece bani</v>
      </c>
      <c r="O45" s="29">
        <f t="shared" si="29"/>
        <v>3172.5</v>
      </c>
      <c r="P45" s="28" t="str">
        <f t="shared" si="4"/>
        <v>trei mii una sută șaptezeci și doi lei și cincizeci bani</v>
      </c>
      <c r="Q45" s="30" t="s">
        <v>164</v>
      </c>
      <c r="R45" s="26" t="s">
        <v>14</v>
      </c>
      <c r="S45" s="31" t="s">
        <v>19</v>
      </c>
      <c r="T45" s="8" t="s">
        <v>16</v>
      </c>
      <c r="U45" s="46" t="s">
        <v>505</v>
      </c>
    </row>
    <row r="46" spans="1:21" s="32" customFormat="1" ht="25.15" customHeight="1" x14ac:dyDescent="0.2">
      <c r="A46" s="25">
        <f t="shared" si="6"/>
        <v>44</v>
      </c>
      <c r="B46" s="26" t="s">
        <v>165</v>
      </c>
      <c r="C46" s="26" t="s">
        <v>166</v>
      </c>
      <c r="D46" s="27">
        <v>1003606150671</v>
      </c>
      <c r="E46" s="13">
        <v>187830</v>
      </c>
      <c r="F46" s="13">
        <v>10</v>
      </c>
      <c r="G46" s="28" t="str">
        <f t="shared" ref="G46:G47" si="38">IFERROR(IF((INT(F46)=0)+(INT(F46/1000)&gt;999),"",IF(INT(F46/1000)=0,"",IF(INT(F46/1000)=1,"una mie ",CHOOSE(INT(F46/100000)+1,"","una sută ","două sute ","trei sute ","patru sute ","cinci sute ","șase sute ","șapte sute ","opt sute ","nouă sute ")&amp;IF(INT(MOD(F46,100000)/1000)&lt;10,CHOOSE(INT(MOD(F46,10000)/1000)+1,"","unu ","două ","trei ","patru ","cinci ","șase ","șapte ","opt ","nouă "),IF(INT(MOD(F46,100000)/1000)&lt;20,CHOOSE(INT(MOD(F46,10000)/1000)+1,"","unspre","doispre","treispre","paispre","cincispre","șaispre","șaptespre","optspre","nouăspre")&amp;"zece ",CHOOSE(INT(MOD(F46,100000)/10000)-1,"două","trei","patru","cinci","șai","șapte","opt","nouă")&amp;"zeci "&amp;CHOOSE(INT(MOD(F46,10000)/1000)+1,"","și unu ","și două ","și trei ","și patru ","și cinci ","și șase ","și șapte ","și opt ","și nouă ")))&amp;"mii "))&amp;IF(INT(MOD(F46,1000))=0,"lei",IF(INT(F46)=1,"un leu",CHOOSE(INT(MOD(F46,1000)/100)+1,"","una sută ","două sute ","trei sute ","patru sute ","cinci sute ","șase sute ","șapte sute ","opt sute ","nouă sute ")&amp;IF(INT(MOD(F46,100))&lt;10,CHOOSE(INT(MOD(F46,100))+1,"","unu ","doi ","trei ","patru ","cinci ","șase ","șapte ","opt ","nouă "),IF(INT(MOD(F46,100))&lt;20,CHOOSE(INT(MOD(F46,10))+1,"","unspre","doispre","treispre","paispre","cincispre","șaispre","șaptespre","optspre","nouăspre")&amp;"zece ",CHOOSE(INT(MOD(F46,100)/10)-1,"două","trei","patru","cinci","șai","șapte","opt","nouă")&amp;"zeci "&amp;CHOOSE(INT(MOD(F46,10))+1,"","și unu ","și doi ","și trei ","și patru ","și cinci ","și șase ","și șapte ","și opt ","și nouă ")))&amp;"lei")))&amp;IF((INT(F46)&gt;0)*(MOD(ROUND(F46*100,0),100)&gt;0)," și ","")&amp;IF(MOD(ROUND(F46*100,0),100)&gt;0,IF(MOD(ROUND(F46*100,0),100)=1,"un ban",IF(MOD(ROUND(F46*100,0),100)&lt;10,CHOOSE(MOD(ROUND(F46*100,0),100),"eroare! ","doi ","trei ","patru ","cinci ","șase ","șapte ","opt ","nouă "),IF(MOD(ROUND(F46*100,0),100)&lt;20,CHOOSE(MOD(MOD(ROUND(F46*100,0),100),10)+1,"","unspre","doispre","treispre","paispre","cincispre","șaispre","șaptespre","optspre","nouăspre")&amp;"zece ",CHOOSE(INT(MOD(ROUND(F46*100,0),100)/10)-1,"două","trei","patru","cinci","șai","șapte","opt","nouă")&amp;"zeci "&amp;CHOOSE(MOD(MOD(ROUND(F46*100,0),100),10)+1,"","și unu ","și două ","și trei ","și patru ","și cinci ","și șase ","și șapte ","și opt ","și nouă ")))&amp;"bani"),""),"eroare!")</f>
        <v>zece lei</v>
      </c>
      <c r="H46" s="13">
        <v>18783</v>
      </c>
      <c r="I46" s="13">
        <v>34</v>
      </c>
      <c r="J46" s="28" t="str">
        <f t="shared" si="1"/>
        <v>treizeci și patru lei</v>
      </c>
      <c r="K46" s="13" t="s">
        <v>437</v>
      </c>
      <c r="L46" s="13">
        <v>0.18</v>
      </c>
      <c r="M46" s="13">
        <v>11.1</v>
      </c>
      <c r="N46" s="28" t="str">
        <f t="shared" si="2"/>
        <v>unsprezece lei și zece bani</v>
      </c>
      <c r="O46" s="29">
        <f t="shared" si="29"/>
        <v>377.4</v>
      </c>
      <c r="P46" s="28" t="str">
        <f t="shared" si="4"/>
        <v>trei sute șaptezeci și șapte lei și patruzeci bani</v>
      </c>
      <c r="Q46" s="30" t="s">
        <v>167</v>
      </c>
      <c r="R46" s="26" t="s">
        <v>14</v>
      </c>
      <c r="S46" s="31" t="s">
        <v>18</v>
      </c>
      <c r="T46" s="8" t="s">
        <v>16</v>
      </c>
      <c r="U46" s="46" t="s">
        <v>505</v>
      </c>
    </row>
    <row r="47" spans="1:21" s="32" customFormat="1" ht="25.15" customHeight="1" x14ac:dyDescent="0.2">
      <c r="A47" s="25">
        <f t="shared" si="6"/>
        <v>45</v>
      </c>
      <c r="B47" s="26" t="s">
        <v>168</v>
      </c>
      <c r="C47" s="26" t="s">
        <v>169</v>
      </c>
      <c r="D47" s="27">
        <v>1004600008630</v>
      </c>
      <c r="E47" s="13">
        <v>1464920</v>
      </c>
      <c r="F47" s="13">
        <v>10</v>
      </c>
      <c r="G47" s="28" t="str">
        <f t="shared" si="38"/>
        <v>zece lei</v>
      </c>
      <c r="H47" s="13">
        <v>146492</v>
      </c>
      <c r="I47" s="13">
        <v>55</v>
      </c>
      <c r="J47" s="28" t="str">
        <f t="shared" si="1"/>
        <v>cincizeci și cinci lei</v>
      </c>
      <c r="K47" s="13" t="s">
        <v>438</v>
      </c>
      <c r="L47" s="13">
        <v>0.04</v>
      </c>
      <c r="M47" s="13">
        <v>64.58</v>
      </c>
      <c r="N47" s="28" t="str">
        <f t="shared" si="2"/>
        <v>șaizeci și patru lei și cincizeci și opt bani</v>
      </c>
      <c r="O47" s="29">
        <f t="shared" si="29"/>
        <v>3551.9</v>
      </c>
      <c r="P47" s="28" t="str">
        <f t="shared" si="4"/>
        <v>trei mii cinci sute cincizeci și unu lei și nouăzeci bani</v>
      </c>
      <c r="Q47" s="30" t="s">
        <v>170</v>
      </c>
      <c r="R47" s="26" t="s">
        <v>14</v>
      </c>
      <c r="S47" s="31" t="s">
        <v>23</v>
      </c>
      <c r="T47" s="8" t="s">
        <v>16</v>
      </c>
      <c r="U47" s="46" t="s">
        <v>505</v>
      </c>
    </row>
    <row r="48" spans="1:21" s="32" customFormat="1" ht="25.15" customHeight="1" x14ac:dyDescent="0.2">
      <c r="A48" s="25">
        <f t="shared" si="6"/>
        <v>46</v>
      </c>
      <c r="B48" s="26" t="s">
        <v>171</v>
      </c>
      <c r="C48" s="26" t="s">
        <v>172</v>
      </c>
      <c r="D48" s="27">
        <v>1005604002736</v>
      </c>
      <c r="E48" s="13">
        <v>332270</v>
      </c>
      <c r="F48" s="13">
        <v>5</v>
      </c>
      <c r="G48" s="28" t="str">
        <f t="shared" ref="G48" si="39">IFERROR(IF((INT(F48)=0)+(INT(F48/1000)&gt;999),"",IF(INT(F48/1000)=0,"",IF(INT(F48/1000)=1,"una mie ",CHOOSE(INT(F48/100000)+1,"","una sută ","două sute ","trei sute ","patru sute ","cinci sute ","șase sute ","șapte sute ","opt sute ","nouă sute ")&amp;IF(INT(MOD(F48,100000)/1000)&lt;10,CHOOSE(INT(MOD(F48,10000)/1000)+1,"","unu ","două ","trei ","patru ","cinci ","șase ","șapte ","opt ","nouă "),IF(INT(MOD(F48,100000)/1000)&lt;20,CHOOSE(INT(MOD(F48,10000)/1000)+1,"","unspre","doispre","treispre","paispre","cincispre","șaispre","șaptespre","optspre","nouăspre")&amp;"zece ",CHOOSE(INT(MOD(F48,100000)/10000)-1,"două","trei","patru","cinci","șai","șapte","opt","nouă")&amp;"zeci "&amp;CHOOSE(INT(MOD(F48,10000)/1000)+1,"","și unu ","și două ","și trei ","și patru ","și cinci ","și șase ","și șapte ","și opt ","și nouă ")))&amp;"mii "))&amp;IF(INT(MOD(F48,1000))=0,"lei",IF(INT(F48)=1,"un leu",CHOOSE(INT(MOD(F48,1000)/100)+1,"","una sută ","două sute ","trei sute ","patru sute ","cinci sute ","șase sute ","șapte sute ","opt sute ","nouă sute ")&amp;IF(INT(MOD(F48,100))&lt;10,CHOOSE(INT(MOD(F48,100))+1,"","unu ","doi ","trei ","patru ","cinci ","șase ","șapte ","opt ","nouă "),IF(INT(MOD(F48,100))&lt;20,CHOOSE(INT(MOD(F48,10))+1,"","unspre","doispre","treispre","paispre","cincispre","șaispre","șaptespre","optspre","nouăspre")&amp;"zece ",CHOOSE(INT(MOD(F48,100)/10)-1,"două","trei","patru","cinci","șai","șapte","opt","nouă")&amp;"zeci "&amp;CHOOSE(INT(MOD(F48,10))+1,"","și unu ","și doi ","și trei ","și patru ","și cinci ","și șase ","și șapte ","și opt ","și nouă ")))&amp;"lei")))&amp;IF((INT(F48)&gt;0)*(MOD(ROUND(F48*100,0),100)&gt;0)," și ","")&amp;IF(MOD(ROUND(F48*100,0),100)&gt;0,IF(MOD(ROUND(F48*100,0),100)=1,"un ban",IF(MOD(ROUND(F48*100,0),100)&lt;10,CHOOSE(MOD(ROUND(F48*100,0),100),"eroare! ","doi ","trei ","patru ","cinci ","șase ","șapte ","opt ","nouă "),IF(MOD(ROUND(F48*100,0),100)&lt;20,CHOOSE(MOD(MOD(ROUND(F48*100,0),100),10)+1,"","unspre","doispre","treispre","paispre","cincispre","șaispre","șaptespre","optspre","nouăspre")&amp;"zece ",CHOOSE(INT(MOD(ROUND(F48*100,0),100)/10)-1,"două","trei","patru","cinci","șai","șapte","opt","nouă")&amp;"zeci "&amp;CHOOSE(MOD(MOD(ROUND(F48*100,0),100),10)+1,"","și unu ","și două ","și trei ","și patru ","și cinci ","și șase ","și șapte ","și opt ","și nouă ")))&amp;"bani"),""),"eroare!")</f>
        <v>cinci lei</v>
      </c>
      <c r="H48" s="13">
        <v>66454</v>
      </c>
      <c r="I48" s="34">
        <v>6791</v>
      </c>
      <c r="J48" s="28" t="str">
        <f t="shared" si="1"/>
        <v>șase mii șapte sute nouăzeci și unu lei</v>
      </c>
      <c r="K48" s="34" t="s">
        <v>439</v>
      </c>
      <c r="L48" s="13">
        <v>10.220000000000001</v>
      </c>
      <c r="M48" s="13">
        <v>4.88</v>
      </c>
      <c r="N48" s="28" t="str">
        <f t="shared" si="2"/>
        <v>patru lei și optzeci și opt bani</v>
      </c>
      <c r="O48" s="29">
        <f t="shared" si="29"/>
        <v>33140.080000000002</v>
      </c>
      <c r="P48" s="28" t="str">
        <f t="shared" si="4"/>
        <v>treizeci și trei mii una sută patruzeci lei și opt bani</v>
      </c>
      <c r="Q48" s="30" t="s">
        <v>173</v>
      </c>
      <c r="R48" s="26" t="s">
        <v>14</v>
      </c>
      <c r="S48" s="31" t="s">
        <v>84</v>
      </c>
      <c r="T48" s="8" t="s">
        <v>16</v>
      </c>
      <c r="U48" s="46" t="s">
        <v>505</v>
      </c>
    </row>
    <row r="49" spans="1:21" s="32" customFormat="1" ht="25.15" customHeight="1" x14ac:dyDescent="0.2">
      <c r="A49" s="25">
        <f t="shared" si="6"/>
        <v>47</v>
      </c>
      <c r="B49" s="26" t="s">
        <v>174</v>
      </c>
      <c r="C49" s="26" t="s">
        <v>175</v>
      </c>
      <c r="D49" s="27">
        <v>1003611010441</v>
      </c>
      <c r="E49" s="13">
        <v>568722</v>
      </c>
      <c r="F49" s="13">
        <v>7</v>
      </c>
      <c r="G49" s="28" t="str">
        <f t="shared" ref="G49:G50" si="40">IFERROR(IF((INT(F49)=0)+(INT(F49/1000)&gt;999),"",IF(INT(F49/1000)=0,"",IF(INT(F49/1000)=1,"una mie ",CHOOSE(INT(F49/100000)+1,"","una sută ","două sute ","trei sute ","patru sute ","cinci sute ","șase sute ","șapte sute ","opt sute ","nouă sute ")&amp;IF(INT(MOD(F49,100000)/1000)&lt;10,CHOOSE(INT(MOD(F49,10000)/1000)+1,"","unu ","două ","trei ","patru ","cinci ","șase ","șapte ","opt ","nouă "),IF(INT(MOD(F49,100000)/1000)&lt;20,CHOOSE(INT(MOD(F49,10000)/1000)+1,"","unspre","doispre","treispre","paispre","cincispre","șaispre","șaptespre","optspre","nouăspre")&amp;"zece ",CHOOSE(INT(MOD(F49,100000)/10000)-1,"două","trei","patru","cinci","șai","șapte","opt","nouă")&amp;"zeci "&amp;CHOOSE(INT(MOD(F49,10000)/1000)+1,"","și unu ","și două ","și trei ","și patru ","și cinci ","și șase ","și șapte ","și opt ","și nouă ")))&amp;"mii "))&amp;IF(INT(MOD(F49,1000))=0,"lei",IF(INT(F49)=1,"un leu",CHOOSE(INT(MOD(F49,1000)/100)+1,"","una sută ","două sute ","trei sute ","patru sute ","cinci sute ","șase sute ","șapte sute ","opt sute ","nouă sute ")&amp;IF(INT(MOD(F49,100))&lt;10,CHOOSE(INT(MOD(F49,100))+1,"","unu ","doi ","trei ","patru ","cinci ","șase ","șapte ","opt ","nouă "),IF(INT(MOD(F49,100))&lt;20,CHOOSE(INT(MOD(F49,10))+1,"","unspre","doispre","treispre","paispre","cincispre","șaispre","șaptespre","optspre","nouăspre")&amp;"zece ",CHOOSE(INT(MOD(F49,100)/10)-1,"două","trei","patru","cinci","șai","șapte","opt","nouă")&amp;"zeci "&amp;CHOOSE(INT(MOD(F49,10))+1,"","și unu ","și doi ","și trei ","și patru ","și cinci ","și șase ","și șapte ","și opt ","și nouă ")))&amp;"lei")))&amp;IF((INT(F49)&gt;0)*(MOD(ROUND(F49*100,0),100)&gt;0)," și ","")&amp;IF(MOD(ROUND(F49*100,0),100)&gt;0,IF(MOD(ROUND(F49*100,0),100)=1,"un ban",IF(MOD(ROUND(F49*100,0),100)&lt;10,CHOOSE(MOD(ROUND(F49*100,0),100),"eroare! ","doi ","trei ","patru ","cinci ","șase ","șapte ","opt ","nouă "),IF(MOD(ROUND(F49*100,0),100)&lt;20,CHOOSE(MOD(MOD(ROUND(F49*100,0),100),10)+1,"","unspre","doispre","treispre","paispre","cincispre","șaispre","șaptespre","optspre","nouăspre")&amp;"zece ",CHOOSE(INT(MOD(ROUND(F49*100,0),100)/10)-1,"două","trei","patru","cinci","șai","șapte","opt","nouă")&amp;"zeci "&amp;CHOOSE(MOD(MOD(ROUND(F49*100,0),100),10)+1,"","și unu ","și două ","și trei ","și patru ","și cinci ","și șase ","și șapte ","și opt ","și nouă ")))&amp;"bani"),""),"eroare!")</f>
        <v>șapte lei</v>
      </c>
      <c r="H49" s="13">
        <v>81246</v>
      </c>
      <c r="I49" s="13">
        <v>128</v>
      </c>
      <c r="J49" s="28" t="str">
        <f t="shared" si="1"/>
        <v>una sută douăzeci și opt lei</v>
      </c>
      <c r="K49" s="13" t="s">
        <v>440</v>
      </c>
      <c r="L49" s="13">
        <v>0.16</v>
      </c>
      <c r="M49" s="13">
        <v>33.15</v>
      </c>
      <c r="N49" s="28" t="str">
        <f t="shared" si="2"/>
        <v>treizeci și trei lei și cincisprezece bani</v>
      </c>
      <c r="O49" s="29">
        <f t="shared" si="29"/>
        <v>4243.2</v>
      </c>
      <c r="P49" s="28" t="str">
        <f t="shared" si="4"/>
        <v>patru mii două sute patruzeci și trei lei și douăzeci bani</v>
      </c>
      <c r="Q49" s="30" t="s">
        <v>176</v>
      </c>
      <c r="R49" s="26" t="s">
        <v>14</v>
      </c>
      <c r="S49" s="31" t="s">
        <v>19</v>
      </c>
      <c r="T49" s="8" t="s">
        <v>16</v>
      </c>
      <c r="U49" s="46" t="s">
        <v>505</v>
      </c>
    </row>
    <row r="50" spans="1:21" s="32" customFormat="1" ht="25.15" customHeight="1" x14ac:dyDescent="0.2">
      <c r="A50" s="25">
        <f t="shared" si="6"/>
        <v>48</v>
      </c>
      <c r="B50" s="26" t="s">
        <v>177</v>
      </c>
      <c r="C50" s="26" t="s">
        <v>178</v>
      </c>
      <c r="D50" s="27">
        <v>1003609012853</v>
      </c>
      <c r="E50" s="13">
        <v>149310</v>
      </c>
      <c r="F50" s="13">
        <v>10</v>
      </c>
      <c r="G50" s="28" t="str">
        <f t="shared" si="40"/>
        <v>zece lei</v>
      </c>
      <c r="H50" s="13">
        <v>14931</v>
      </c>
      <c r="I50" s="13">
        <v>251</v>
      </c>
      <c r="J50" s="28" t="str">
        <f t="shared" si="1"/>
        <v>două sute cincizeci și unu lei</v>
      </c>
      <c r="K50" s="13" t="s">
        <v>441</v>
      </c>
      <c r="L50" s="13">
        <v>1.68</v>
      </c>
      <c r="M50" s="13">
        <v>23.02</v>
      </c>
      <c r="N50" s="28" t="str">
        <f t="shared" si="2"/>
        <v>douăzeci și trei lei și doi bani</v>
      </c>
      <c r="O50" s="29">
        <f t="shared" si="29"/>
        <v>5778.0199999999995</v>
      </c>
      <c r="P50" s="28" t="str">
        <f t="shared" si="4"/>
        <v>cinci mii șapte sute șaptezeci și opt lei și doi bani</v>
      </c>
      <c r="Q50" s="30" t="s">
        <v>179</v>
      </c>
      <c r="R50" s="26" t="s">
        <v>14</v>
      </c>
      <c r="S50" s="31" t="s">
        <v>18</v>
      </c>
      <c r="T50" s="8" t="s">
        <v>16</v>
      </c>
      <c r="U50" s="46" t="s">
        <v>505</v>
      </c>
    </row>
    <row r="51" spans="1:21" s="32" customFormat="1" ht="25.15" customHeight="1" x14ac:dyDescent="0.2">
      <c r="A51" s="25">
        <f t="shared" si="6"/>
        <v>49</v>
      </c>
      <c r="B51" s="26" t="s">
        <v>182</v>
      </c>
      <c r="C51" s="26" t="s">
        <v>183</v>
      </c>
      <c r="D51" s="27">
        <v>1003607005170</v>
      </c>
      <c r="E51" s="42">
        <v>12635052</v>
      </c>
      <c r="F51" s="13">
        <v>20</v>
      </c>
      <c r="G51" s="28" t="str">
        <f t="shared" ref="G51:G54" si="41">IFERROR(IF((INT(F51)=0)+(INT(F51/1000)&gt;999),"",IF(INT(F51/1000)=0,"",IF(INT(F51/1000)=1,"una mie ",CHOOSE(INT(F51/100000)+1,"","una sută ","două sute ","trei sute ","patru sute ","cinci sute ","șase sute ","șapte sute ","opt sute ","nouă sute ")&amp;IF(INT(MOD(F51,100000)/1000)&lt;10,CHOOSE(INT(MOD(F51,10000)/1000)+1,"","unu ","două ","trei ","patru ","cinci ","șase ","șapte ","opt ","nouă "),IF(INT(MOD(F51,100000)/1000)&lt;20,CHOOSE(INT(MOD(F51,10000)/1000)+1,"","unspre","doispre","treispre","paispre","cincispre","șaispre","șaptespre","optspre","nouăspre")&amp;"zece ",CHOOSE(INT(MOD(F51,100000)/10000)-1,"două","trei","patru","cinci","șai","șapte","opt","nouă")&amp;"zeci "&amp;CHOOSE(INT(MOD(F51,10000)/1000)+1,"","și unu ","și două ","și trei ","și patru ","și cinci ","și șase ","și șapte ","și opt ","și nouă ")))&amp;"mii "))&amp;IF(INT(MOD(F51,1000))=0,"lei",IF(INT(F51)=1,"un leu",CHOOSE(INT(MOD(F51,1000)/100)+1,"","una sută ","două sute ","trei sute ","patru sute ","cinci sute ","șase sute ","șapte sute ","opt sute ","nouă sute ")&amp;IF(INT(MOD(F51,100))&lt;10,CHOOSE(INT(MOD(F51,100))+1,"","unu ","doi ","trei ","patru ","cinci ","șase ","șapte ","opt ","nouă "),IF(INT(MOD(F51,100))&lt;20,CHOOSE(INT(MOD(F51,10))+1,"","unspre","doispre","treispre","paispre","cincispre","șaispre","șaptespre","optspre","nouăspre")&amp;"zece ",CHOOSE(INT(MOD(F51,100)/10)-1,"două","trei","patru","cinci","șai","șapte","opt","nouă")&amp;"zeci "&amp;CHOOSE(INT(MOD(F51,10))+1,"","și unu ","și doi ","și trei ","și patru ","și cinci ","și șase ","și șapte ","și opt ","și nouă ")))&amp;"lei")))&amp;IF((INT(F51)&gt;0)*(MOD(ROUND(F51*100,0),100)&gt;0)," și ","")&amp;IF(MOD(ROUND(F51*100,0),100)&gt;0,IF(MOD(ROUND(F51*100,0),100)=1,"un ban",IF(MOD(ROUND(F51*100,0),100)&lt;10,CHOOSE(MOD(ROUND(F51*100,0),100),"eroare! ","doi ","trei ","patru ","cinci ","șase ","șapte ","opt ","nouă "),IF(MOD(ROUND(F51*100,0),100)&lt;20,CHOOSE(MOD(MOD(ROUND(F51*100,0),100),10)+1,"","unspre","doispre","treispre","paispre","cincispre","șaispre","șaptespre","optspre","nouăspre")&amp;"zece ",CHOOSE(INT(MOD(ROUND(F51*100,0),100)/10)-1,"două","trei","patru","cinci","șai","șapte","opt","nouă")&amp;"zeci "&amp;CHOOSE(MOD(MOD(ROUND(F51*100,0),100),10)+1,"","și unu ","și două ","și trei ","și patru ","și cinci ","și șase ","și șapte ","și opt ","și nouă ")))&amp;"bani"),""),"eroare!")</f>
        <v>douăzeci lei</v>
      </c>
      <c r="H51" s="33">
        <v>631752</v>
      </c>
      <c r="I51" s="34">
        <v>23122</v>
      </c>
      <c r="J51" s="28" t="str">
        <f t="shared" si="1"/>
        <v>douăzeci și trei mii una sută douăzeci și doi lei</v>
      </c>
      <c r="K51" s="34" t="s">
        <v>442</v>
      </c>
      <c r="L51" s="13">
        <v>3.66</v>
      </c>
      <c r="M51" s="13">
        <v>21.29</v>
      </c>
      <c r="N51" s="28" t="str">
        <f t="shared" si="2"/>
        <v>douăzeci și unu lei și douăzeci și nouă bani</v>
      </c>
      <c r="O51" s="29">
        <f t="shared" si="29"/>
        <v>492267.38</v>
      </c>
      <c r="P51" s="28" t="str">
        <f t="shared" si="4"/>
        <v>patru sute nouăzeci și două mii două sute șaizeci și șapte lei și treizeci și opt bani</v>
      </c>
      <c r="Q51" s="30" t="s">
        <v>184</v>
      </c>
      <c r="R51" s="26" t="s">
        <v>14</v>
      </c>
      <c r="S51" s="31" t="s">
        <v>23</v>
      </c>
      <c r="T51" s="8" t="s">
        <v>16</v>
      </c>
      <c r="U51" s="46" t="s">
        <v>505</v>
      </c>
    </row>
    <row r="52" spans="1:21" s="32" customFormat="1" ht="25.15" customHeight="1" x14ac:dyDescent="0.2">
      <c r="A52" s="25">
        <f t="shared" si="6"/>
        <v>50</v>
      </c>
      <c r="B52" s="26" t="s">
        <v>185</v>
      </c>
      <c r="C52" s="26" t="s">
        <v>186</v>
      </c>
      <c r="D52" s="27">
        <v>1003607015388</v>
      </c>
      <c r="E52" s="13">
        <v>1391815</v>
      </c>
      <c r="F52" s="13">
        <v>5</v>
      </c>
      <c r="G52" s="28" t="str">
        <f t="shared" si="41"/>
        <v>cinci lei</v>
      </c>
      <c r="H52" s="13">
        <v>278363</v>
      </c>
      <c r="I52" s="13">
        <v>189</v>
      </c>
      <c r="J52" s="28" t="str">
        <f t="shared" si="1"/>
        <v>una sută optzeci și nouă lei</v>
      </c>
      <c r="K52" s="13" t="s">
        <v>443</v>
      </c>
      <c r="L52" s="13">
        <v>7.0000000000000007E-2</v>
      </c>
      <c r="M52" s="13">
        <v>16.86</v>
      </c>
      <c r="N52" s="28" t="str">
        <f t="shared" si="2"/>
        <v>șaisprezece lei și optzeci și șase bani</v>
      </c>
      <c r="O52" s="29">
        <f t="shared" si="29"/>
        <v>3186.54</v>
      </c>
      <c r="P52" s="28" t="str">
        <f t="shared" si="4"/>
        <v>trei mii una sută optzeci și șase lei și cincizeci și patru bani</v>
      </c>
      <c r="Q52" s="30" t="s">
        <v>187</v>
      </c>
      <c r="R52" s="26" t="s">
        <v>14</v>
      </c>
      <c r="S52" s="31" t="s">
        <v>23</v>
      </c>
      <c r="T52" s="8" t="s">
        <v>16</v>
      </c>
      <c r="U52" s="46" t="s">
        <v>505</v>
      </c>
    </row>
    <row r="53" spans="1:21" s="32" customFormat="1" ht="25.15" customHeight="1" x14ac:dyDescent="0.2">
      <c r="A53" s="25">
        <f t="shared" si="6"/>
        <v>51</v>
      </c>
      <c r="B53" s="26" t="s">
        <v>188</v>
      </c>
      <c r="C53" s="26" t="s">
        <v>189</v>
      </c>
      <c r="D53" s="27">
        <v>1003600020396</v>
      </c>
      <c r="E53" s="13">
        <v>1449390</v>
      </c>
      <c r="F53" s="13">
        <v>3</v>
      </c>
      <c r="G53" s="28" t="str">
        <f t="shared" si="41"/>
        <v>trei lei</v>
      </c>
      <c r="H53" s="13">
        <v>483130</v>
      </c>
      <c r="I53" s="34">
        <v>4488</v>
      </c>
      <c r="J53" s="28" t="str">
        <f t="shared" si="1"/>
        <v>patru mii patru sute optzeci și opt lei</v>
      </c>
      <c r="K53" s="34" t="s">
        <v>444</v>
      </c>
      <c r="L53" s="13">
        <v>0.93</v>
      </c>
      <c r="M53" s="13">
        <v>6.15</v>
      </c>
      <c r="N53" s="28" t="str">
        <f t="shared" si="2"/>
        <v>șase lei și cincisprezece bani</v>
      </c>
      <c r="O53" s="29">
        <f t="shared" si="29"/>
        <v>27601.200000000001</v>
      </c>
      <c r="P53" s="28" t="str">
        <f t="shared" si="4"/>
        <v>douăzeci și șapte mii șase sute unu lei și douăzeci bani</v>
      </c>
      <c r="Q53" s="30" t="s">
        <v>190</v>
      </c>
      <c r="R53" s="26" t="s">
        <v>14</v>
      </c>
      <c r="S53" s="31" t="s">
        <v>191</v>
      </c>
      <c r="T53" s="8" t="s">
        <v>16</v>
      </c>
      <c r="U53" s="46" t="s">
        <v>505</v>
      </c>
    </row>
    <row r="54" spans="1:21" s="32" customFormat="1" ht="25.15" customHeight="1" x14ac:dyDescent="0.2">
      <c r="A54" s="25">
        <f t="shared" si="6"/>
        <v>52</v>
      </c>
      <c r="B54" s="26" t="s">
        <v>192</v>
      </c>
      <c r="C54" s="26" t="s">
        <v>193</v>
      </c>
      <c r="D54" s="27">
        <v>1003602035592</v>
      </c>
      <c r="E54" s="13">
        <v>572792</v>
      </c>
      <c r="F54" s="13">
        <v>1</v>
      </c>
      <c r="G54" s="28" t="str">
        <f t="shared" si="41"/>
        <v>un leu</v>
      </c>
      <c r="H54" s="13">
        <v>572792</v>
      </c>
      <c r="I54" s="34">
        <v>1520</v>
      </c>
      <c r="J54" s="28" t="str">
        <f t="shared" si="1"/>
        <v>una mie cinci sute douăzeci lei</v>
      </c>
      <c r="K54" s="34" t="s">
        <v>445</v>
      </c>
      <c r="L54" s="13">
        <v>0.27</v>
      </c>
      <c r="M54" s="13">
        <v>0.94</v>
      </c>
      <c r="N54" s="28" t="str">
        <f t="shared" si="2"/>
        <v>nouăzeci și patru bani</v>
      </c>
      <c r="O54" s="29">
        <f t="shared" si="29"/>
        <v>1428.8</v>
      </c>
      <c r="P54" s="28" t="str">
        <f t="shared" si="4"/>
        <v>una mie patru sute douăzeci și opt lei și optzeci bani</v>
      </c>
      <c r="Q54" s="30" t="s">
        <v>194</v>
      </c>
      <c r="R54" s="26" t="s">
        <v>14</v>
      </c>
      <c r="S54" s="31" t="s">
        <v>19</v>
      </c>
      <c r="T54" s="8" t="s">
        <v>16</v>
      </c>
      <c r="U54" s="46" t="s">
        <v>505</v>
      </c>
    </row>
    <row r="55" spans="1:21" s="32" customFormat="1" ht="25.15" customHeight="1" x14ac:dyDescent="0.2">
      <c r="A55" s="25">
        <f t="shared" si="6"/>
        <v>53</v>
      </c>
      <c r="B55" s="26" t="s">
        <v>195</v>
      </c>
      <c r="C55" s="26" t="s">
        <v>196</v>
      </c>
      <c r="D55" s="27">
        <v>1003600166591</v>
      </c>
      <c r="E55" s="13">
        <v>151755</v>
      </c>
      <c r="F55" s="13">
        <v>15</v>
      </c>
      <c r="G55" s="28" t="str">
        <f t="shared" ref="G55" si="42">IFERROR(IF((INT(F55)=0)+(INT(F55/1000)&gt;999),"",IF(INT(F55/1000)=0,"",IF(INT(F55/1000)=1,"una mie ",CHOOSE(INT(F55/100000)+1,"","una sută ","două sute ","trei sute ","patru sute ","cinci sute ","șase sute ","șapte sute ","opt sute ","nouă sute ")&amp;IF(INT(MOD(F55,100000)/1000)&lt;10,CHOOSE(INT(MOD(F55,10000)/1000)+1,"","unu ","două ","trei ","patru ","cinci ","șase ","șapte ","opt ","nouă "),IF(INT(MOD(F55,100000)/1000)&lt;20,CHOOSE(INT(MOD(F55,10000)/1000)+1,"","unspre","doispre","treispre","paispre","cincispre","șaispre","șaptespre","optspre","nouăspre")&amp;"zece ",CHOOSE(INT(MOD(F55,100000)/10000)-1,"două","trei","patru","cinci","șai","șapte","opt","nouă")&amp;"zeci "&amp;CHOOSE(INT(MOD(F55,10000)/1000)+1,"","și unu ","și două ","și trei ","și patru ","și cinci ","și șase ","și șapte ","și opt ","și nouă ")))&amp;"mii "))&amp;IF(INT(MOD(F55,1000))=0,"lei",IF(INT(F55)=1,"un leu",CHOOSE(INT(MOD(F55,1000)/100)+1,"","una sută ","două sute ","trei sute ","patru sute ","cinci sute ","șase sute ","șapte sute ","opt sute ","nouă sute ")&amp;IF(INT(MOD(F55,100))&lt;10,CHOOSE(INT(MOD(F55,100))+1,"","unu ","doi ","trei ","patru ","cinci ","șase ","șapte ","opt ","nouă "),IF(INT(MOD(F55,100))&lt;20,CHOOSE(INT(MOD(F55,10))+1,"","unspre","doispre","treispre","paispre","cincispre","șaispre","șaptespre","optspre","nouăspre")&amp;"zece ",CHOOSE(INT(MOD(F55,100)/10)-1,"două","trei","patru","cinci","șai","șapte","opt","nouă")&amp;"zeci "&amp;CHOOSE(INT(MOD(F55,10))+1,"","și unu ","și doi ","și trei ","și patru ","și cinci ","și șase ","și șapte ","și opt ","și nouă ")))&amp;"lei")))&amp;IF((INT(F55)&gt;0)*(MOD(ROUND(F55*100,0),100)&gt;0)," și ","")&amp;IF(MOD(ROUND(F55*100,0),100)&gt;0,IF(MOD(ROUND(F55*100,0),100)=1,"un ban",IF(MOD(ROUND(F55*100,0),100)&lt;10,CHOOSE(MOD(ROUND(F55*100,0),100),"eroare! ","doi ","trei ","patru ","cinci ","șase ","șapte ","opt ","nouă "),IF(MOD(ROUND(F55*100,0),100)&lt;20,CHOOSE(MOD(MOD(ROUND(F55*100,0),100),10)+1,"","unspre","doispre","treispre","paispre","cincispre","șaispre","șaptespre","optspre","nouăspre")&amp;"zece ",CHOOSE(INT(MOD(ROUND(F55*100,0),100)/10)-1,"două","trei","patru","cinci","șai","șapte","opt","nouă")&amp;"zeci "&amp;CHOOSE(MOD(MOD(ROUND(F55*100,0),100),10)+1,"","și unu ","și două ","și trei ","și patru ","și cinci ","și șase ","și șapte ","și opt ","și nouă ")))&amp;"bani"),""),"eroare!")</f>
        <v>cincisprezece lei</v>
      </c>
      <c r="H55" s="13">
        <v>10117</v>
      </c>
      <c r="I55" s="13">
        <v>463</v>
      </c>
      <c r="J55" s="28" t="str">
        <f t="shared" si="1"/>
        <v>patru sute șaizeci și trei lei</v>
      </c>
      <c r="K55" s="13" t="s">
        <v>446</v>
      </c>
      <c r="L55" s="13">
        <v>4.58</v>
      </c>
      <c r="M55" s="13">
        <v>34.46</v>
      </c>
      <c r="N55" s="28" t="str">
        <f t="shared" si="2"/>
        <v>treizeci și patru lei și patruzeci și șase bani</v>
      </c>
      <c r="O55" s="29">
        <f t="shared" si="29"/>
        <v>15954.98</v>
      </c>
      <c r="P55" s="28" t="str">
        <f t="shared" si="4"/>
        <v>cincisprezece mii nouă sute cincizeci și patru lei și nouăzeci și opt bani</v>
      </c>
      <c r="Q55" s="30" t="s">
        <v>197</v>
      </c>
      <c r="R55" s="26" t="s">
        <v>14</v>
      </c>
      <c r="S55" s="31" t="s">
        <v>18</v>
      </c>
      <c r="T55" s="8" t="s">
        <v>16</v>
      </c>
      <c r="U55" s="46" t="s">
        <v>505</v>
      </c>
    </row>
    <row r="56" spans="1:21" s="32" customFormat="1" ht="25.15" customHeight="1" x14ac:dyDescent="0.2">
      <c r="A56" s="25">
        <f t="shared" si="6"/>
        <v>54</v>
      </c>
      <c r="B56" s="26" t="s">
        <v>198</v>
      </c>
      <c r="C56" s="26" t="s">
        <v>199</v>
      </c>
      <c r="D56" s="27">
        <v>1003602013301</v>
      </c>
      <c r="E56" s="13">
        <v>587012</v>
      </c>
      <c r="F56" s="13">
        <v>1</v>
      </c>
      <c r="G56" s="28" t="str">
        <f t="shared" ref="G56" si="43">IFERROR(IF((INT(F56)=0)+(INT(F56/1000)&gt;999),"",IF(INT(F56/1000)=0,"",IF(INT(F56/1000)=1,"una mie ",CHOOSE(INT(F56/100000)+1,"","una sută ","două sute ","trei sute ","patru sute ","cinci sute ","șase sute ","șapte sute ","opt sute ","nouă sute ")&amp;IF(INT(MOD(F56,100000)/1000)&lt;10,CHOOSE(INT(MOD(F56,10000)/1000)+1,"","unu ","două ","trei ","patru ","cinci ","șase ","șapte ","opt ","nouă "),IF(INT(MOD(F56,100000)/1000)&lt;20,CHOOSE(INT(MOD(F56,10000)/1000)+1,"","unspre","doispre","treispre","paispre","cincispre","șaispre","șaptespre","optspre","nouăspre")&amp;"zece ",CHOOSE(INT(MOD(F56,100000)/10000)-1,"două","trei","patru","cinci","șai","șapte","opt","nouă")&amp;"zeci "&amp;CHOOSE(INT(MOD(F56,10000)/1000)+1,"","și unu ","și două ","și trei ","și patru ","și cinci ","și șase ","și șapte ","și opt ","și nouă ")))&amp;"mii "))&amp;IF(INT(MOD(F56,1000))=0,"lei",IF(INT(F56)=1,"un leu",CHOOSE(INT(MOD(F56,1000)/100)+1,"","una sută ","două sute ","trei sute ","patru sute ","cinci sute ","șase sute ","șapte sute ","opt sute ","nouă sute ")&amp;IF(INT(MOD(F56,100))&lt;10,CHOOSE(INT(MOD(F56,100))+1,"","unu ","doi ","trei ","patru ","cinci ","șase ","șapte ","opt ","nouă "),IF(INT(MOD(F56,100))&lt;20,CHOOSE(INT(MOD(F56,10))+1,"","unspre","doispre","treispre","paispre","cincispre","șaispre","șaptespre","optspre","nouăspre")&amp;"zece ",CHOOSE(INT(MOD(F56,100)/10)-1,"două","trei","patru","cinci","șai","șapte","opt","nouă")&amp;"zeci "&amp;CHOOSE(INT(MOD(F56,10))+1,"","și unu ","și doi ","și trei ","și patru ","și cinci ","și șase ","și șapte ","și opt ","și nouă ")))&amp;"lei")))&amp;IF((INT(F56)&gt;0)*(MOD(ROUND(F56*100,0),100)&gt;0)," și ","")&amp;IF(MOD(ROUND(F56*100,0),100)&gt;0,IF(MOD(ROUND(F56*100,0),100)=1,"un ban",IF(MOD(ROUND(F56*100,0),100)&lt;10,CHOOSE(MOD(ROUND(F56*100,0),100),"eroare! ","doi ","trei ","patru ","cinci ","șase ","șapte ","opt ","nouă "),IF(MOD(ROUND(F56*100,0),100)&lt;20,CHOOSE(MOD(MOD(ROUND(F56*100,0),100),10)+1,"","unspre","doispre","treispre","paispre","cincispre","șaispre","șaptespre","optspre","nouăspre")&amp;"zece ",CHOOSE(INT(MOD(ROUND(F56*100,0),100)/10)-1,"două","trei","patru","cinci","șai","șapte","opt","nouă")&amp;"zeci "&amp;CHOOSE(MOD(MOD(ROUND(F56*100,0),100),10)+1,"","și unu ","și două ","și trei ","și patru ","și cinci ","și șase ","și șapte ","și opt ","și nouă ")))&amp;"bani"),""),"eroare!")</f>
        <v>un leu</v>
      </c>
      <c r="H56" s="13">
        <v>587012</v>
      </c>
      <c r="I56" s="34">
        <v>2325</v>
      </c>
      <c r="J56" s="28" t="str">
        <f t="shared" si="1"/>
        <v>două mii trei sute douăzeci și cinci lei</v>
      </c>
      <c r="K56" s="34" t="s">
        <v>447</v>
      </c>
      <c r="L56" s="13">
        <v>0.39600000000000002</v>
      </c>
      <c r="M56" s="13">
        <v>3.66</v>
      </c>
      <c r="N56" s="28" t="str">
        <f t="shared" si="2"/>
        <v>trei lei și șaizeci și șase bani</v>
      </c>
      <c r="O56" s="29">
        <f t="shared" si="29"/>
        <v>8509.5</v>
      </c>
      <c r="P56" s="28" t="str">
        <f t="shared" si="4"/>
        <v>opt mii cinci sute nouă lei și cincizeci bani</v>
      </c>
      <c r="Q56" s="30" t="s">
        <v>200</v>
      </c>
      <c r="R56" s="26" t="s">
        <v>14</v>
      </c>
      <c r="S56" s="43" t="s">
        <v>91</v>
      </c>
      <c r="T56" s="8" t="s">
        <v>16</v>
      </c>
      <c r="U56" s="46" t="s">
        <v>505</v>
      </c>
    </row>
    <row r="57" spans="1:21" s="32" customFormat="1" ht="25.15" customHeight="1" x14ac:dyDescent="0.2">
      <c r="A57" s="25">
        <f t="shared" si="6"/>
        <v>55</v>
      </c>
      <c r="B57" s="26" t="s">
        <v>204</v>
      </c>
      <c r="C57" s="26" t="s">
        <v>205</v>
      </c>
      <c r="D57" s="27">
        <v>1003604014601</v>
      </c>
      <c r="E57" s="13">
        <v>75310</v>
      </c>
      <c r="F57" s="13">
        <v>17</v>
      </c>
      <c r="G57" s="28" t="str">
        <f t="shared" ref="G57" si="44">IFERROR(IF((INT(F57)=0)+(INT(F57/1000)&gt;999),"",IF(INT(F57/1000)=0,"",IF(INT(F57/1000)=1,"una mie ",CHOOSE(INT(F57/100000)+1,"","una sută ","două sute ","trei sute ","patru sute ","cinci sute ","șase sute ","șapte sute ","opt sute ","nouă sute ")&amp;IF(INT(MOD(F57,100000)/1000)&lt;10,CHOOSE(INT(MOD(F57,10000)/1000)+1,"","unu ","două ","trei ","patru ","cinci ","șase ","șapte ","opt ","nouă "),IF(INT(MOD(F57,100000)/1000)&lt;20,CHOOSE(INT(MOD(F57,10000)/1000)+1,"","unspre","doispre","treispre","paispre","cincispre","șaispre","șaptespre","optspre","nouăspre")&amp;"zece ",CHOOSE(INT(MOD(F57,100000)/10000)-1,"două","trei","patru","cinci","șai","șapte","opt","nouă")&amp;"zeci "&amp;CHOOSE(INT(MOD(F57,10000)/1000)+1,"","și unu ","și două ","și trei ","și patru ","și cinci ","și șase ","și șapte ","și opt ","și nouă ")))&amp;"mii "))&amp;IF(INT(MOD(F57,1000))=0,"lei",IF(INT(F57)=1,"un leu",CHOOSE(INT(MOD(F57,1000)/100)+1,"","una sută ","două sute ","trei sute ","patru sute ","cinci sute ","șase sute ","șapte sute ","opt sute ","nouă sute ")&amp;IF(INT(MOD(F57,100))&lt;10,CHOOSE(INT(MOD(F57,100))+1,"","unu ","doi ","trei ","patru ","cinci ","șase ","șapte ","opt ","nouă "),IF(INT(MOD(F57,100))&lt;20,CHOOSE(INT(MOD(F57,10))+1,"","unspre","doispre","treispre","paispre","cincispre","șaispre","șaptespre","optspre","nouăspre")&amp;"zece ",CHOOSE(INT(MOD(F57,100)/10)-1,"două","trei","patru","cinci","șai","șapte","opt","nouă")&amp;"zeci "&amp;CHOOSE(INT(MOD(F57,10))+1,"","și unu ","și doi ","și trei ","și patru ","și cinci ","și șase ","și șapte ","și opt ","și nouă ")))&amp;"lei")))&amp;IF((INT(F57)&gt;0)*(MOD(ROUND(F57*100,0),100)&gt;0)," și ","")&amp;IF(MOD(ROUND(F57*100,0),100)&gt;0,IF(MOD(ROUND(F57*100,0),100)=1,"un ban",IF(MOD(ROUND(F57*100,0),100)&lt;10,CHOOSE(MOD(ROUND(F57*100,0),100),"eroare! ","doi ","trei ","patru ","cinci ","șase ","șapte ","opt ","nouă "),IF(MOD(ROUND(F57*100,0),100)&lt;20,CHOOSE(MOD(MOD(ROUND(F57*100,0),100),10)+1,"","unspre","doispre","treispre","paispre","cincispre","șaispre","șaptespre","optspre","nouăspre")&amp;"zece ",CHOOSE(INT(MOD(ROUND(F57*100,0),100)/10)-1,"două","trei","patru","cinci","șai","șapte","opt","nouă")&amp;"zeci "&amp;CHOOSE(MOD(MOD(ROUND(F57*100,0),100),10)+1,"","și unu ","și două ","și trei ","și patru ","și cinci ","și șase ","și șapte ","și opt ","și nouă ")))&amp;"bani"),""),"eroare!")</f>
        <v>șaptesprezece lei</v>
      </c>
      <c r="H57" s="13">
        <v>4430</v>
      </c>
      <c r="I57" s="13">
        <v>167</v>
      </c>
      <c r="J57" s="28" t="str">
        <f t="shared" si="1"/>
        <v>una sută șaizeci și șapte lei</v>
      </c>
      <c r="K57" s="13" t="s">
        <v>448</v>
      </c>
      <c r="L57" s="13">
        <v>3.77</v>
      </c>
      <c r="M57" s="13">
        <v>64.62</v>
      </c>
      <c r="N57" s="28" t="str">
        <f t="shared" si="2"/>
        <v>șaizeci și patru lei și șaizeci și două bani</v>
      </c>
      <c r="O57" s="29">
        <f t="shared" si="29"/>
        <v>10791.54</v>
      </c>
      <c r="P57" s="28" t="str">
        <f t="shared" si="4"/>
        <v>zece mii șapte sute nouăzeci și unu lei și cincizeci și patru bani</v>
      </c>
      <c r="Q57" s="30" t="s">
        <v>206</v>
      </c>
      <c r="R57" s="26" t="s">
        <v>14</v>
      </c>
      <c r="S57" s="31" t="s">
        <v>19</v>
      </c>
      <c r="T57" s="8" t="s">
        <v>16</v>
      </c>
      <c r="U57" s="46" t="s">
        <v>505</v>
      </c>
    </row>
    <row r="58" spans="1:21" s="32" customFormat="1" ht="25.15" customHeight="1" x14ac:dyDescent="0.2">
      <c r="A58" s="25">
        <f t="shared" si="6"/>
        <v>56</v>
      </c>
      <c r="B58" s="26" t="s">
        <v>207</v>
      </c>
      <c r="C58" s="26" t="s">
        <v>208</v>
      </c>
      <c r="D58" s="27">
        <v>1002600040508</v>
      </c>
      <c r="E58" s="13">
        <v>498270</v>
      </c>
      <c r="F58" s="13">
        <v>10</v>
      </c>
      <c r="G58" s="28" t="str">
        <f t="shared" ref="G58" si="45">IFERROR(IF((INT(F58)=0)+(INT(F58/1000)&gt;999),"",IF(INT(F58/1000)=0,"",IF(INT(F58/1000)=1,"una mie ",CHOOSE(INT(F58/100000)+1,"","una sută ","două sute ","trei sute ","patru sute ","cinci sute ","șase sute ","șapte sute ","opt sute ","nouă sute ")&amp;IF(INT(MOD(F58,100000)/1000)&lt;10,CHOOSE(INT(MOD(F58,10000)/1000)+1,"","unu ","două ","trei ","patru ","cinci ","șase ","șapte ","opt ","nouă "),IF(INT(MOD(F58,100000)/1000)&lt;20,CHOOSE(INT(MOD(F58,10000)/1000)+1,"","unspre","doispre","treispre","paispre","cincispre","șaispre","șaptespre","optspre","nouăspre")&amp;"zece ",CHOOSE(INT(MOD(F58,100000)/10000)-1,"două","trei","patru","cinci","șai","șapte","opt","nouă")&amp;"zeci "&amp;CHOOSE(INT(MOD(F58,10000)/1000)+1,"","și unu ","și două ","și trei ","și patru ","și cinci ","și șase ","și șapte ","și opt ","și nouă ")))&amp;"mii "))&amp;IF(INT(MOD(F58,1000))=0,"lei",IF(INT(F58)=1,"un leu",CHOOSE(INT(MOD(F58,1000)/100)+1,"","una sută ","două sute ","trei sute ","patru sute ","cinci sute ","șase sute ","șapte sute ","opt sute ","nouă sute ")&amp;IF(INT(MOD(F58,100))&lt;10,CHOOSE(INT(MOD(F58,100))+1,"","unu ","doi ","trei ","patru ","cinci ","șase ","șapte ","opt ","nouă "),IF(INT(MOD(F58,100))&lt;20,CHOOSE(INT(MOD(F58,10))+1,"","unspre","doispre","treispre","paispre","cincispre","șaispre","șaptespre","optspre","nouăspre")&amp;"zece ",CHOOSE(INT(MOD(F58,100)/10)-1,"două","trei","patru","cinci","șai","șapte","opt","nouă")&amp;"zeci "&amp;CHOOSE(INT(MOD(F58,10))+1,"","și unu ","și doi ","și trei ","și patru ","și cinci ","și șase ","și șapte ","și opt ","și nouă ")))&amp;"lei")))&amp;IF((INT(F58)&gt;0)*(MOD(ROUND(F58*100,0),100)&gt;0)," și ","")&amp;IF(MOD(ROUND(F58*100,0),100)&gt;0,IF(MOD(ROUND(F58*100,0),100)=1,"un ban",IF(MOD(ROUND(F58*100,0),100)&lt;10,CHOOSE(MOD(ROUND(F58*100,0),100),"eroare! ","doi ","trei ","patru ","cinci ","șase ","șapte ","opt ","nouă "),IF(MOD(ROUND(F58*100,0),100)&lt;20,CHOOSE(MOD(MOD(ROUND(F58*100,0),100),10)+1,"","unspre","doispre","treispre","paispre","cincispre","șaispre","șaptespre","optspre","nouăspre")&amp;"zece ",CHOOSE(INT(MOD(ROUND(F58*100,0),100)/10)-1,"două","trei","patru","cinci","șai","șapte","opt","nouă")&amp;"zeci "&amp;CHOOSE(MOD(MOD(ROUND(F58*100,0),100),10)+1,"","și unu ","și două ","și trei ","și patru ","și cinci ","și șase ","și șapte ","și opt ","și nouă ")))&amp;"bani"),""),"eroare!")</f>
        <v>zece lei</v>
      </c>
      <c r="H58" s="13">
        <v>49827</v>
      </c>
      <c r="I58" s="34">
        <v>12191</v>
      </c>
      <c r="J58" s="28" t="str">
        <f t="shared" si="1"/>
        <v>doisprezece mii una sută nouăzeci și unu lei</v>
      </c>
      <c r="K58" s="34" t="s">
        <v>449</v>
      </c>
      <c r="L58" s="13">
        <v>24.47</v>
      </c>
      <c r="M58" s="13">
        <v>8.0500000000000007</v>
      </c>
      <c r="N58" s="28" t="str">
        <f t="shared" si="2"/>
        <v>opt lei și cinci bani</v>
      </c>
      <c r="O58" s="29">
        <f t="shared" si="29"/>
        <v>98137.55</v>
      </c>
      <c r="P58" s="28" t="str">
        <f t="shared" si="4"/>
        <v>nouăzeci și opt mii una sută treizeci și șapte lei și cincizeci și cinci bani</v>
      </c>
      <c r="Q58" s="30" t="s">
        <v>209</v>
      </c>
      <c r="R58" s="26" t="s">
        <v>14</v>
      </c>
      <c r="S58" s="31" t="s">
        <v>18</v>
      </c>
      <c r="T58" s="8" t="s">
        <v>16</v>
      </c>
      <c r="U58" s="46" t="s">
        <v>505</v>
      </c>
    </row>
    <row r="59" spans="1:21" s="32" customFormat="1" ht="25.15" customHeight="1" x14ac:dyDescent="0.2">
      <c r="A59" s="25">
        <f t="shared" si="6"/>
        <v>57</v>
      </c>
      <c r="B59" s="26" t="s">
        <v>210</v>
      </c>
      <c r="C59" s="26" t="s">
        <v>211</v>
      </c>
      <c r="D59" s="27">
        <v>1003600103435</v>
      </c>
      <c r="E59" s="13">
        <v>627126</v>
      </c>
      <c r="F59" s="13">
        <v>1</v>
      </c>
      <c r="G59" s="28" t="str">
        <f t="shared" ref="G59:G60" si="46">IFERROR(IF((INT(F59)=0)+(INT(F59/1000)&gt;999),"",IF(INT(F59/1000)=0,"",IF(INT(F59/1000)=1,"una mie ",CHOOSE(INT(F59/100000)+1,"","una sută ","două sute ","trei sute ","patru sute ","cinci sute ","șase sute ","șapte sute ","opt sute ","nouă sute ")&amp;IF(INT(MOD(F59,100000)/1000)&lt;10,CHOOSE(INT(MOD(F59,10000)/1000)+1,"","unu ","două ","trei ","patru ","cinci ","șase ","șapte ","opt ","nouă "),IF(INT(MOD(F59,100000)/1000)&lt;20,CHOOSE(INT(MOD(F59,10000)/1000)+1,"","unspre","doispre","treispre","paispre","cincispre","șaispre","șaptespre","optspre","nouăspre")&amp;"zece ",CHOOSE(INT(MOD(F59,100000)/10000)-1,"două","trei","patru","cinci","șai","șapte","opt","nouă")&amp;"zeci "&amp;CHOOSE(INT(MOD(F59,10000)/1000)+1,"","și unu ","și două ","și trei ","și patru ","și cinci ","și șase ","și șapte ","și opt ","și nouă ")))&amp;"mii "))&amp;IF(INT(MOD(F59,1000))=0,"lei",IF(INT(F59)=1,"un leu",CHOOSE(INT(MOD(F59,1000)/100)+1,"","una sută ","două sute ","trei sute ","patru sute ","cinci sute ","șase sute ","șapte sute ","opt sute ","nouă sute ")&amp;IF(INT(MOD(F59,100))&lt;10,CHOOSE(INT(MOD(F59,100))+1,"","unu ","doi ","trei ","patru ","cinci ","șase ","șapte ","opt ","nouă "),IF(INT(MOD(F59,100))&lt;20,CHOOSE(INT(MOD(F59,10))+1,"","unspre","doispre","treispre","paispre","cincispre","șaispre","șaptespre","optspre","nouăspre")&amp;"zece ",CHOOSE(INT(MOD(F59,100)/10)-1,"două","trei","patru","cinci","șai","șapte","opt","nouă")&amp;"zeci "&amp;CHOOSE(INT(MOD(F59,10))+1,"","și unu ","și doi ","și trei ","și patru ","și cinci ","și șase ","și șapte ","și opt ","și nouă ")))&amp;"lei")))&amp;IF((INT(F59)&gt;0)*(MOD(ROUND(F59*100,0),100)&gt;0)," și ","")&amp;IF(MOD(ROUND(F59*100,0),100)&gt;0,IF(MOD(ROUND(F59*100,0),100)=1,"un ban",IF(MOD(ROUND(F59*100,0),100)&lt;10,CHOOSE(MOD(ROUND(F59*100,0),100),"eroare! ","doi ","trei ","patru ","cinci ","șase ","șapte ","opt ","nouă "),IF(MOD(ROUND(F59*100,0),100)&lt;20,CHOOSE(MOD(MOD(ROUND(F59*100,0),100),10)+1,"","unspre","doispre","treispre","paispre","cincispre","șaispre","șaptespre","optspre","nouăspre")&amp;"zece ",CHOOSE(INT(MOD(ROUND(F59*100,0),100)/10)-1,"două","trei","patru","cinci","șai","șapte","opt","nouă")&amp;"zeci "&amp;CHOOSE(MOD(MOD(ROUND(F59*100,0),100),10)+1,"","și unu ","și două ","și trei ","și patru ","și cinci ","și șase ","și șapte ","și opt ","și nouă ")))&amp;"bani"),""),"eroare!")</f>
        <v>un leu</v>
      </c>
      <c r="H59" s="13">
        <v>627126</v>
      </c>
      <c r="I59" s="34">
        <v>5027</v>
      </c>
      <c r="J59" s="28" t="str">
        <f t="shared" si="1"/>
        <v>cinci mii douăzeci și șapte lei</v>
      </c>
      <c r="K59" s="34" t="s">
        <v>450</v>
      </c>
      <c r="L59" s="13">
        <v>0.8</v>
      </c>
      <c r="M59" s="13">
        <v>14.88</v>
      </c>
      <c r="N59" s="28" t="str">
        <f t="shared" si="2"/>
        <v>paisprezece lei și optzeci și opt bani</v>
      </c>
      <c r="O59" s="29">
        <f t="shared" si="29"/>
        <v>74801.760000000009</v>
      </c>
      <c r="P59" s="28" t="str">
        <f t="shared" si="4"/>
        <v>șaptezeci și patru mii opt sute unu lei și șaptezeci și șase bani</v>
      </c>
      <c r="Q59" s="30" t="s">
        <v>212</v>
      </c>
      <c r="R59" s="26" t="s">
        <v>14</v>
      </c>
      <c r="S59" s="31" t="s">
        <v>28</v>
      </c>
      <c r="T59" s="8" t="s">
        <v>16</v>
      </c>
      <c r="U59" s="46" t="s">
        <v>505</v>
      </c>
    </row>
    <row r="60" spans="1:21" s="32" customFormat="1" ht="25.15" customHeight="1" x14ac:dyDescent="0.2">
      <c r="A60" s="25">
        <f t="shared" si="6"/>
        <v>58</v>
      </c>
      <c r="B60" s="26" t="s">
        <v>213</v>
      </c>
      <c r="C60" s="26" t="s">
        <v>214</v>
      </c>
      <c r="D60" s="27">
        <v>1002600020746</v>
      </c>
      <c r="E60" s="13">
        <v>125736</v>
      </c>
      <c r="F60" s="13">
        <v>6</v>
      </c>
      <c r="G60" s="28" t="str">
        <f t="shared" si="46"/>
        <v>șase lei</v>
      </c>
      <c r="H60" s="13">
        <v>20956</v>
      </c>
      <c r="I60" s="13">
        <v>162</v>
      </c>
      <c r="J60" s="28" t="str">
        <f t="shared" si="1"/>
        <v>una sută șaizeci și doi lei</v>
      </c>
      <c r="K60" s="13" t="s">
        <v>427</v>
      </c>
      <c r="L60" s="13">
        <v>0.77</v>
      </c>
      <c r="M60" s="13">
        <v>7.14</v>
      </c>
      <c r="N60" s="28" t="str">
        <f t="shared" si="2"/>
        <v>șapte lei și paisprezece bani</v>
      </c>
      <c r="O60" s="29">
        <f t="shared" si="29"/>
        <v>1156.6799999999998</v>
      </c>
      <c r="P60" s="28" t="str">
        <f t="shared" si="4"/>
        <v>una mie una sută cincizeci și șase lei și șaizeci și opt bani</v>
      </c>
      <c r="Q60" s="30" t="s">
        <v>215</v>
      </c>
      <c r="R60" s="26" t="s">
        <v>14</v>
      </c>
      <c r="S60" s="31" t="s">
        <v>17</v>
      </c>
      <c r="T60" s="8" t="s">
        <v>16</v>
      </c>
      <c r="U60" s="46" t="s">
        <v>505</v>
      </c>
    </row>
    <row r="61" spans="1:21" s="32" customFormat="1" ht="25.15" customHeight="1" x14ac:dyDescent="0.2">
      <c r="A61" s="25">
        <f t="shared" si="6"/>
        <v>59</v>
      </c>
      <c r="B61" s="26" t="s">
        <v>216</v>
      </c>
      <c r="C61" s="26" t="s">
        <v>217</v>
      </c>
      <c r="D61" s="27">
        <v>1003602034078</v>
      </c>
      <c r="E61" s="13">
        <v>339770</v>
      </c>
      <c r="F61" s="13">
        <v>5</v>
      </c>
      <c r="G61" s="28" t="str">
        <f t="shared" ref="G61:G62" si="47">IFERROR(IF((INT(F61)=0)+(INT(F61/1000)&gt;999),"",IF(INT(F61/1000)=0,"",IF(INT(F61/1000)=1,"una mie ",CHOOSE(INT(F61/100000)+1,"","una sută ","două sute ","trei sute ","patru sute ","cinci sute ","șase sute ","șapte sute ","opt sute ","nouă sute ")&amp;IF(INT(MOD(F61,100000)/1000)&lt;10,CHOOSE(INT(MOD(F61,10000)/1000)+1,"","unu ","două ","trei ","patru ","cinci ","șase ","șapte ","opt ","nouă "),IF(INT(MOD(F61,100000)/1000)&lt;20,CHOOSE(INT(MOD(F61,10000)/1000)+1,"","unspre","doispre","treispre","paispre","cincispre","șaispre","șaptespre","optspre","nouăspre")&amp;"zece ",CHOOSE(INT(MOD(F61,100000)/10000)-1,"două","trei","patru","cinci","șai","șapte","opt","nouă")&amp;"zeci "&amp;CHOOSE(INT(MOD(F61,10000)/1000)+1,"","și unu ","și două ","și trei ","și patru ","și cinci ","și șase ","și șapte ","și opt ","și nouă ")))&amp;"mii "))&amp;IF(INT(MOD(F61,1000))=0,"lei",IF(INT(F61)=1,"un leu",CHOOSE(INT(MOD(F61,1000)/100)+1,"","una sută ","două sute ","trei sute ","patru sute ","cinci sute ","șase sute ","șapte sute ","opt sute ","nouă sute ")&amp;IF(INT(MOD(F61,100))&lt;10,CHOOSE(INT(MOD(F61,100))+1,"","unu ","doi ","trei ","patru ","cinci ","șase ","șapte ","opt ","nouă "),IF(INT(MOD(F61,100))&lt;20,CHOOSE(INT(MOD(F61,10))+1,"","unspre","doispre","treispre","paispre","cincispre","șaispre","șaptespre","optspre","nouăspre")&amp;"zece ",CHOOSE(INT(MOD(F61,100)/10)-1,"două","trei","patru","cinci","șai","șapte","opt","nouă")&amp;"zeci "&amp;CHOOSE(INT(MOD(F61,10))+1,"","și unu ","și doi ","și trei ","și patru ","și cinci ","și șase ","și șapte ","și opt ","și nouă ")))&amp;"lei")))&amp;IF((INT(F61)&gt;0)*(MOD(ROUND(F61*100,0),100)&gt;0)," și ","")&amp;IF(MOD(ROUND(F61*100,0),100)&gt;0,IF(MOD(ROUND(F61*100,0),100)=1,"un ban",IF(MOD(ROUND(F61*100,0),100)&lt;10,CHOOSE(MOD(ROUND(F61*100,0),100),"eroare! ","doi ","trei ","patru ","cinci ","șase ","șapte ","opt ","nouă "),IF(MOD(ROUND(F61*100,0),100)&lt;20,CHOOSE(MOD(MOD(ROUND(F61*100,0),100),10)+1,"","unspre","doispre","treispre","paispre","cincispre","șaispre","șaptespre","optspre","nouăspre")&amp;"zece ",CHOOSE(INT(MOD(ROUND(F61*100,0),100)/10)-1,"două","trei","patru","cinci","șai","șapte","opt","nouă")&amp;"zeci "&amp;CHOOSE(MOD(MOD(ROUND(F61*100,0),100),10)+1,"","și unu ","și două ","și trei ","și patru ","și cinci ","și șase ","și șapte ","și opt ","și nouă ")))&amp;"bani"),""),"eroare!")</f>
        <v>cinci lei</v>
      </c>
      <c r="H61" s="13">
        <v>67954</v>
      </c>
      <c r="I61" s="34">
        <v>66710</v>
      </c>
      <c r="J61" s="28" t="str">
        <f t="shared" ref="J61:J116" si="48">IFERROR(IF((INT(I61)=0)+(INT(I61/1000)&gt;999),"",IF(INT(I61/1000)=0,"",IF(INT(I61/1000)=1,"una mie ",CHOOSE(INT(I61/100000)+1,"","una sută ","două sute ","trei sute ","patru sute ","cinci sute ","șase sute ","șapte sute ","opt sute ","nouă sute ")&amp;IF(INT(MOD(I61,100000)/1000)&lt;10,CHOOSE(INT(MOD(I61,10000)/1000)+1,"","unu ","două ","trei ","patru ","cinci ","șase ","șapte ","opt ","nouă "),IF(INT(MOD(I61,100000)/1000)&lt;20,CHOOSE(INT(MOD(I61,10000)/1000)+1,"","unspre","doispre","treispre","paispre","cincispre","șaispre","șaptespre","optspre","nouăspre")&amp;"zece ",CHOOSE(INT(MOD(I61,100000)/10000)-1,"două","trei","patru","cinci","șai","șapte","opt","nouă")&amp;"zeci "&amp;CHOOSE(INT(MOD(I61,10000)/1000)+1,"","și unu ","și două ","și trei ","și patru ","și cinci ","și șase ","și șapte ","și opt ","și nouă ")))&amp;"mii "))&amp;IF(INT(MOD(I61,1000))=0,"lei",IF(INT(I61)=1,"un leu",CHOOSE(INT(MOD(I61,1000)/100)+1,"","una sută ","două sute ","trei sute ","patru sute ","cinci sute ","șase sute ","șapte sute ","opt sute ","nouă sute ")&amp;IF(INT(MOD(I61,100))&lt;10,CHOOSE(INT(MOD(I61,100))+1,"","unu ","doi ","trei ","patru ","cinci ","șase ","șapte ","opt ","nouă "),IF(INT(MOD(I61,100))&lt;20,CHOOSE(INT(MOD(I61,10))+1,"","unspre","doispre","treispre","paispre","cincispre","șaispre","șaptespre","optspre","nouăspre")&amp;"zece ",CHOOSE(INT(MOD(I61,100)/10)-1,"două","trei","patru","cinci","șai","șapte","opt","nouă")&amp;"zeci "&amp;CHOOSE(INT(MOD(I61,10))+1,"","și unu ","și doi ","și trei ","și patru ","și cinci ","și șase ","și șapte ","și opt ","și nouă ")))&amp;"lei")))&amp;IF((INT(I61)&gt;0)*(MOD(ROUND(I61*100,0),100)&gt;0)," și ","")&amp;IF(MOD(ROUND(I61*100,0),100)&gt;0,IF(MOD(ROUND(I61*100,0),100)=1,"un ban",IF(MOD(ROUND(I61*100,0),100)&lt;10,CHOOSE(MOD(ROUND(I61*100,0),100),"eroare! ","doi ","trei ","patru ","cinci ","șase ","șapte ","opt ","nouă "),IF(MOD(ROUND(I61*100,0),100)&lt;20,CHOOSE(MOD(MOD(ROUND(I61*100,0),100),10)+1,"","unspre","doispre","treispre","paispre","cincispre","șaispre","șaptespre","optspre","nouăspre")&amp;"zece ",CHOOSE(INT(MOD(ROUND(I61*100,0),100)/10)-1,"două","trei","patru","cinci","șai","șapte","opt","nouă")&amp;"zeci "&amp;CHOOSE(MOD(MOD(ROUND(I61*100,0),100),10)+1,"","și unu ","și două ","și trei ","și patru ","și cinci ","și șase ","și șapte ","și opt ","și nouă ")))&amp;"bani"),""),"eroare!")</f>
        <v>șaizeci și șase mii șapte sute zece lei</v>
      </c>
      <c r="K61" s="34" t="s">
        <v>451</v>
      </c>
      <c r="L61" s="13">
        <v>98.17</v>
      </c>
      <c r="M61" s="13">
        <v>4.91</v>
      </c>
      <c r="N61" s="28" t="str">
        <f t="shared" ref="N61:N116" si="49">IFERROR(IF((INT(M61)=0)+(INT(M61/1000)&gt;999),"",IF(INT(M61/1000)=0,"",IF(INT(M61/1000)=1,"una mie ",CHOOSE(INT(M61/100000)+1,"","una sută ","două sute ","trei sute ","patru sute ","cinci sute ","șase sute ","șapte sute ","opt sute ","nouă sute ")&amp;IF(INT(MOD(M61,100000)/1000)&lt;10,CHOOSE(INT(MOD(M61,10000)/1000)+1,"","unu ","două ","trei ","patru ","cinci ","șase ","șapte ","opt ","nouă "),IF(INT(MOD(M61,100000)/1000)&lt;20,CHOOSE(INT(MOD(M61,10000)/1000)+1,"","unspre","doispre","treispre","paispre","cincispre","șaispre","șaptespre","optspre","nouăspre")&amp;"zece ",CHOOSE(INT(MOD(M61,100000)/10000)-1,"două","trei","patru","cinci","șai","șapte","opt","nouă")&amp;"zeci "&amp;CHOOSE(INT(MOD(M61,10000)/1000)+1,"","și unu ","și două ","și trei ","și patru ","și cinci ","și șase ","și șapte ","și opt ","și nouă ")))&amp;"mii "))&amp;IF(INT(MOD(M61,1000))=0,"lei",IF(INT(M61)=1,"un leu",CHOOSE(INT(MOD(M61,1000)/100)+1,"","una sută ","două sute ","trei sute ","patru sute ","cinci sute ","șase sute ","șapte sute ","opt sute ","nouă sute ")&amp;IF(INT(MOD(M61,100))&lt;10,CHOOSE(INT(MOD(M61,100))+1,"","unu ","doi ","trei ","patru ","cinci ","șase ","șapte ","opt ","nouă "),IF(INT(MOD(M61,100))&lt;20,CHOOSE(INT(MOD(M61,10))+1,"","unspre","doispre","treispre","paispre","cincispre","șaispre","șaptespre","optspre","nouăspre")&amp;"zece ",CHOOSE(INT(MOD(M61,100)/10)-1,"două","trei","patru","cinci","șai","șapte","opt","nouă")&amp;"zeci "&amp;CHOOSE(INT(MOD(M61,10))+1,"","și unu ","și doi ","și trei ","și patru ","și cinci ","și șase ","și șapte ","și opt ","și nouă ")))&amp;"lei")))&amp;IF((INT(M61)&gt;0)*(MOD(ROUND(M61*100,0),100)&gt;0)," și ","")&amp;IF(MOD(ROUND(M61*100,0),100)&gt;0,IF(MOD(ROUND(M61*100,0),100)=1,"un ban",IF(MOD(ROUND(M61*100,0),100)&lt;10,CHOOSE(MOD(ROUND(M61*100,0),100),"eroare! ","doi ","trei ","patru ","cinci ","șase ","șapte ","opt ","nouă "),IF(MOD(ROUND(M61*100,0),100)&lt;20,CHOOSE(MOD(MOD(ROUND(M61*100,0),100),10)+1,"","unspre","doispre","treispre","paispre","cincispre","șaispre","șaptespre","optspre","nouăspre")&amp;"zece ",CHOOSE(INT(MOD(ROUND(M61*100,0),100)/10)-1,"două","trei","patru","cinci","șai","șapte","opt","nouă")&amp;"zeci "&amp;CHOOSE(MOD(MOD(ROUND(M61*100,0),100),10)+1,"","și unu ","și două ","și trei ","și patru ","și cinci ","și șase ","și șapte ","și opt ","și nouă ")))&amp;"bani"),""),"eroare!")</f>
        <v>patru lei și nouăzeci și unu bani</v>
      </c>
      <c r="O61" s="29">
        <f t="shared" si="29"/>
        <v>327546.10000000003</v>
      </c>
      <c r="P61" s="28" t="str">
        <f t="shared" ref="P61:P116" si="50">IFERROR(IF((INT(O61)=0)+(INT(O61/1000)&gt;999),"",IF(INT(O61/1000)=0,"",IF(INT(O61/1000)=1,"una mie ",CHOOSE(INT(O61/100000)+1,"","una sută ","două sute ","trei sute ","patru sute ","cinci sute ","șase sute ","șapte sute ","opt sute ","nouă sute ")&amp;IF(INT(MOD(O61,100000)/1000)&lt;10,CHOOSE(INT(MOD(O61,10000)/1000)+1,"","unu ","două ","trei ","patru ","cinci ","șase ","șapte ","opt ","nouă "),IF(INT(MOD(O61,100000)/1000)&lt;20,CHOOSE(INT(MOD(O61,10000)/1000)+1,"","unspre","doispre","treispre","paispre","cincispre","șaispre","șaptespre","optspre","nouăspre")&amp;"zece ",CHOOSE(INT(MOD(O61,100000)/10000)-1,"două","trei","patru","cinci","șai","șapte","opt","nouă")&amp;"zeci "&amp;CHOOSE(INT(MOD(O61,10000)/1000)+1,"","și unu ","și două ","și trei ","și patru ","și cinci ","și șase ","și șapte ","și opt ","și nouă ")))&amp;"mii "))&amp;IF(INT(MOD(O61,1000))=0,"lei",IF(INT(O61)=1,"un leu",CHOOSE(INT(MOD(O61,1000)/100)+1,"","una sută ","două sute ","trei sute ","patru sute ","cinci sute ","șase sute ","șapte sute ","opt sute ","nouă sute ")&amp;IF(INT(MOD(O61,100))&lt;10,CHOOSE(INT(MOD(O61,100))+1,"","unu ","doi ","trei ","patru ","cinci ","șase ","șapte ","opt ","nouă "),IF(INT(MOD(O61,100))&lt;20,CHOOSE(INT(MOD(O61,10))+1,"","unspre","doispre","treispre","paispre","cincispre","șaispre","șaptespre","optspre","nouăspre")&amp;"zece ",CHOOSE(INT(MOD(O61,100)/10)-1,"două","trei","patru","cinci","șai","șapte","opt","nouă")&amp;"zeci "&amp;CHOOSE(INT(MOD(O61,10))+1,"","și unu ","și doi ","și trei ","și patru ","și cinci ","și șase ","și șapte ","și opt ","și nouă ")))&amp;"lei")))&amp;IF((INT(O61)&gt;0)*(MOD(ROUND(O61*100,0),100)&gt;0)," și ","")&amp;IF(MOD(ROUND(O61*100,0),100)&gt;0,IF(MOD(ROUND(O61*100,0),100)=1,"un ban",IF(MOD(ROUND(O61*100,0),100)&lt;10,CHOOSE(MOD(ROUND(O61*100,0),100),"eroare! ","doi ","trei ","patru ","cinci ","șase ","șapte ","opt ","nouă "),IF(MOD(ROUND(O61*100,0),100)&lt;20,CHOOSE(MOD(MOD(ROUND(O61*100,0),100),10)+1,"","unspre","doispre","treispre","paispre","cincispre","șaispre","șaptespre","optspre","nouăspre")&amp;"zece ",CHOOSE(INT(MOD(ROUND(O61*100,0),100)/10)-1,"două","trei","patru","cinci","șai","șapte","opt","nouă")&amp;"zeci "&amp;CHOOSE(MOD(MOD(ROUND(O61*100,0),100),10)+1,"","și unu ","și două ","și trei ","și patru ","și cinci ","și șase ","și șapte ","și opt ","și nouă ")))&amp;"bani"),""),"eroare!")</f>
        <v>trei sute douăzeci și șapte mii cinci sute patruzeci și șase lei și zece bani</v>
      </c>
      <c r="Q61" s="30" t="s">
        <v>218</v>
      </c>
      <c r="R61" s="26" t="s">
        <v>14</v>
      </c>
      <c r="S61" s="31" t="s">
        <v>18</v>
      </c>
      <c r="T61" s="8" t="s">
        <v>16</v>
      </c>
      <c r="U61" s="46" t="s">
        <v>505</v>
      </c>
    </row>
    <row r="62" spans="1:21" s="32" customFormat="1" ht="25.15" customHeight="1" x14ac:dyDescent="0.2">
      <c r="A62" s="25">
        <f t="shared" si="6"/>
        <v>60</v>
      </c>
      <c r="B62" s="26" t="s">
        <v>219</v>
      </c>
      <c r="C62" s="26" t="s">
        <v>220</v>
      </c>
      <c r="D62" s="27">
        <v>1009604002974</v>
      </c>
      <c r="E62" s="13">
        <v>289835</v>
      </c>
      <c r="F62" s="13">
        <v>5</v>
      </c>
      <c r="G62" s="28" t="str">
        <f t="shared" si="47"/>
        <v>cinci lei</v>
      </c>
      <c r="H62" s="13">
        <v>57967</v>
      </c>
      <c r="I62" s="34">
        <v>6242</v>
      </c>
      <c r="J62" s="28" t="str">
        <f t="shared" si="48"/>
        <v>șase mii două sute patruzeci și doi lei</v>
      </c>
      <c r="K62" s="34" t="s">
        <v>452</v>
      </c>
      <c r="L62" s="13">
        <v>10.77</v>
      </c>
      <c r="M62" s="13">
        <v>3.17</v>
      </c>
      <c r="N62" s="28" t="str">
        <f t="shared" si="49"/>
        <v>trei lei și șaptesprezece bani</v>
      </c>
      <c r="O62" s="29">
        <f t="shared" si="29"/>
        <v>19787.14</v>
      </c>
      <c r="P62" s="28" t="str">
        <f t="shared" si="50"/>
        <v>nouăsprezece mii șapte sute optzeci și șapte lei și paisprezece bani</v>
      </c>
      <c r="Q62" s="30" t="s">
        <v>221</v>
      </c>
      <c r="R62" s="26" t="s">
        <v>14</v>
      </c>
      <c r="S62" s="43" t="s">
        <v>84</v>
      </c>
      <c r="T62" s="8" t="s">
        <v>16</v>
      </c>
      <c r="U62" s="46" t="s">
        <v>505</v>
      </c>
    </row>
    <row r="63" spans="1:21" s="32" customFormat="1" ht="25.15" customHeight="1" x14ac:dyDescent="0.2">
      <c r="A63" s="25">
        <f t="shared" si="6"/>
        <v>61</v>
      </c>
      <c r="B63" s="26" t="s">
        <v>222</v>
      </c>
      <c r="C63" s="26" t="s">
        <v>223</v>
      </c>
      <c r="D63" s="27">
        <v>1005600053464</v>
      </c>
      <c r="E63" s="13">
        <v>52493</v>
      </c>
      <c r="F63" s="13">
        <v>10</v>
      </c>
      <c r="G63" s="28" t="str">
        <f t="shared" ref="G63:G64" si="51">IFERROR(IF((INT(F63)=0)+(INT(F63/1000)&gt;999),"",IF(INT(F63/1000)=0,"",IF(INT(F63/1000)=1,"una mie ",CHOOSE(INT(F63/100000)+1,"","una sută ","două sute ","trei sute ","patru sute ","cinci sute ","șase sute ","șapte sute ","opt sute ","nouă sute ")&amp;IF(INT(MOD(F63,100000)/1000)&lt;10,CHOOSE(INT(MOD(F63,10000)/1000)+1,"","unu ","două ","trei ","patru ","cinci ","șase ","șapte ","opt ","nouă "),IF(INT(MOD(F63,100000)/1000)&lt;20,CHOOSE(INT(MOD(F63,10000)/1000)+1,"","unspre","doispre","treispre","paispre","cincispre","șaispre","șaptespre","optspre","nouăspre")&amp;"zece ",CHOOSE(INT(MOD(F63,100000)/10000)-1,"două","trei","patru","cinci","șai","șapte","opt","nouă")&amp;"zeci "&amp;CHOOSE(INT(MOD(F63,10000)/1000)+1,"","și unu ","și două ","și trei ","și patru ","și cinci ","și șase ","și șapte ","și opt ","și nouă ")))&amp;"mii "))&amp;IF(INT(MOD(F63,1000))=0,"lei",IF(INT(F63)=1,"un leu",CHOOSE(INT(MOD(F63,1000)/100)+1,"","una sută ","două sute ","trei sute ","patru sute ","cinci sute ","șase sute ","șapte sute ","opt sute ","nouă sute ")&amp;IF(INT(MOD(F63,100))&lt;10,CHOOSE(INT(MOD(F63,100))+1,"","unu ","doi ","trei ","patru ","cinci ","șase ","șapte ","opt ","nouă "),IF(INT(MOD(F63,100))&lt;20,CHOOSE(INT(MOD(F63,10))+1,"","unspre","doispre","treispre","paispre","cincispre","șaispre","șaptespre","optspre","nouăspre")&amp;"zece ",CHOOSE(INT(MOD(F63,100)/10)-1,"două","trei","patru","cinci","șai","șapte","opt","nouă")&amp;"zeci "&amp;CHOOSE(INT(MOD(F63,10))+1,"","și unu ","și doi ","și trei ","și patru ","și cinci ","și șase ","și șapte ","și opt ","și nouă ")))&amp;"lei")))&amp;IF((INT(F63)&gt;0)*(MOD(ROUND(F63*100,0),100)&gt;0)," și ","")&amp;IF(MOD(ROUND(F63*100,0),100)&gt;0,IF(MOD(ROUND(F63*100,0),100)=1,"un ban",IF(MOD(ROUND(F63*100,0),100)&lt;10,CHOOSE(MOD(ROUND(F63*100,0),100),"eroare! ","doi ","trei ","patru ","cinci ","șase ","șapte ","opt ","nouă "),IF(MOD(ROUND(F63*100,0),100)&lt;20,CHOOSE(MOD(MOD(ROUND(F63*100,0),100),10)+1,"","unspre","doispre","treispre","paispre","cincispre","șaispre","șaptespre","optspre","nouăspre")&amp;"zece ",CHOOSE(INT(MOD(ROUND(F63*100,0),100)/10)-1,"două","trei","patru","cinci","șai","șapte","opt","nouă")&amp;"zeci "&amp;CHOOSE(MOD(MOD(ROUND(F63*100,0),100),10)+1,"","și unu ","și două ","și trei ","și patru ","și cinci ","și șase ","și șapte ","și opt ","și nouă ")))&amp;"bani"),""),"eroare!")</f>
        <v>zece lei</v>
      </c>
      <c r="H63" s="13">
        <v>5249</v>
      </c>
      <c r="I63" s="34">
        <v>4200</v>
      </c>
      <c r="J63" s="28" t="str">
        <f t="shared" si="48"/>
        <v>patru mii două sute lei</v>
      </c>
      <c r="K63" s="34" t="s">
        <v>453</v>
      </c>
      <c r="L63" s="13">
        <v>80.02</v>
      </c>
      <c r="M63" s="13">
        <v>4.22</v>
      </c>
      <c r="N63" s="28" t="str">
        <f t="shared" si="49"/>
        <v>patru lei și douăzeci și două bani</v>
      </c>
      <c r="O63" s="29">
        <f t="shared" si="29"/>
        <v>17724</v>
      </c>
      <c r="P63" s="28" t="str">
        <f t="shared" si="50"/>
        <v>șaptesprezece mii șapte sute douăzeci și patru lei</v>
      </c>
      <c r="Q63" s="30" t="s">
        <v>224</v>
      </c>
      <c r="R63" s="26" t="s">
        <v>14</v>
      </c>
      <c r="S63" s="31" t="s">
        <v>18</v>
      </c>
      <c r="T63" s="8" t="s">
        <v>16</v>
      </c>
      <c r="U63" s="46" t="s">
        <v>505</v>
      </c>
    </row>
    <row r="64" spans="1:21" s="32" customFormat="1" ht="25.15" customHeight="1" x14ac:dyDescent="0.2">
      <c r="A64" s="25">
        <f t="shared" si="6"/>
        <v>62</v>
      </c>
      <c r="B64" s="26" t="s">
        <v>225</v>
      </c>
      <c r="C64" s="26" t="s">
        <v>226</v>
      </c>
      <c r="D64" s="27">
        <v>1002600037481</v>
      </c>
      <c r="E64" s="13">
        <v>2780460</v>
      </c>
      <c r="F64" s="13">
        <v>10</v>
      </c>
      <c r="G64" s="28" t="str">
        <f t="shared" si="51"/>
        <v>zece lei</v>
      </c>
      <c r="H64" s="13">
        <v>278046</v>
      </c>
      <c r="I64" s="13">
        <v>314</v>
      </c>
      <c r="J64" s="28" t="str">
        <f t="shared" si="48"/>
        <v>trei sute paisprezece lei</v>
      </c>
      <c r="K64" s="13" t="s">
        <v>454</v>
      </c>
      <c r="L64" s="13">
        <v>0.11</v>
      </c>
      <c r="M64" s="13">
        <v>26.51</v>
      </c>
      <c r="N64" s="28" t="str">
        <f t="shared" si="49"/>
        <v>douăzeci și șase lei și cincizeci și unu bani</v>
      </c>
      <c r="O64" s="29">
        <f t="shared" si="29"/>
        <v>8324.1400000000012</v>
      </c>
      <c r="P64" s="28" t="str">
        <f t="shared" si="50"/>
        <v>opt mii trei sute douăzeci și patru lei și paisprezece bani</v>
      </c>
      <c r="Q64" s="30" t="s">
        <v>227</v>
      </c>
      <c r="R64" s="26" t="s">
        <v>14</v>
      </c>
      <c r="S64" s="31" t="s">
        <v>18</v>
      </c>
      <c r="T64" s="8" t="s">
        <v>16</v>
      </c>
      <c r="U64" s="46" t="s">
        <v>505</v>
      </c>
    </row>
    <row r="65" spans="1:21" s="32" customFormat="1" ht="25.15" customHeight="1" x14ac:dyDescent="0.2">
      <c r="A65" s="25">
        <f t="shared" si="6"/>
        <v>63</v>
      </c>
      <c r="B65" s="26" t="s">
        <v>228</v>
      </c>
      <c r="C65" s="26" t="s">
        <v>229</v>
      </c>
      <c r="D65" s="27">
        <v>1003600079257</v>
      </c>
      <c r="E65" s="13">
        <v>3819070</v>
      </c>
      <c r="F65" s="13">
        <v>10</v>
      </c>
      <c r="G65" s="28" t="str">
        <f t="shared" ref="G65" si="52">IFERROR(IF((INT(F65)=0)+(INT(F65/1000)&gt;999),"",IF(INT(F65/1000)=0,"",IF(INT(F65/1000)=1,"una mie ",CHOOSE(INT(F65/100000)+1,"","una sută ","două sute ","trei sute ","patru sute ","cinci sute ","șase sute ","șapte sute ","opt sute ","nouă sute ")&amp;IF(INT(MOD(F65,100000)/1000)&lt;10,CHOOSE(INT(MOD(F65,10000)/1000)+1,"","unu ","două ","trei ","patru ","cinci ","șase ","șapte ","opt ","nouă "),IF(INT(MOD(F65,100000)/1000)&lt;20,CHOOSE(INT(MOD(F65,10000)/1000)+1,"","unspre","doispre","treispre","paispre","cincispre","șaispre","șaptespre","optspre","nouăspre")&amp;"zece ",CHOOSE(INT(MOD(F65,100000)/10000)-1,"două","trei","patru","cinci","șai","șapte","opt","nouă")&amp;"zeci "&amp;CHOOSE(INT(MOD(F65,10000)/1000)+1,"","și unu ","și două ","și trei ","și patru ","și cinci ","și șase ","și șapte ","și opt ","și nouă ")))&amp;"mii "))&amp;IF(INT(MOD(F65,1000))=0,"lei",IF(INT(F65)=1,"un leu",CHOOSE(INT(MOD(F65,1000)/100)+1,"","una sută ","două sute ","trei sute ","patru sute ","cinci sute ","șase sute ","șapte sute ","opt sute ","nouă sute ")&amp;IF(INT(MOD(F65,100))&lt;10,CHOOSE(INT(MOD(F65,100))+1,"","unu ","doi ","trei ","patru ","cinci ","șase ","șapte ","opt ","nouă "),IF(INT(MOD(F65,100))&lt;20,CHOOSE(INT(MOD(F65,10))+1,"","unspre","doispre","treispre","paispre","cincispre","șaispre","șaptespre","optspre","nouăspre")&amp;"zece ",CHOOSE(INT(MOD(F65,100)/10)-1,"două","trei","patru","cinci","șai","șapte","opt","nouă")&amp;"zeci "&amp;CHOOSE(INT(MOD(F65,10))+1,"","și unu ","și doi ","și trei ","și patru ","și cinci ","și șase ","și șapte ","și opt ","și nouă ")))&amp;"lei")))&amp;IF((INT(F65)&gt;0)*(MOD(ROUND(F65*100,0),100)&gt;0)," și ","")&amp;IF(MOD(ROUND(F65*100,0),100)&gt;0,IF(MOD(ROUND(F65*100,0),100)=1,"un ban",IF(MOD(ROUND(F65*100,0),100)&lt;10,CHOOSE(MOD(ROUND(F65*100,0),100),"eroare! ","doi ","trei ","patru ","cinci ","șase ","șapte ","opt ","nouă "),IF(MOD(ROUND(F65*100,0),100)&lt;20,CHOOSE(MOD(MOD(ROUND(F65*100,0),100),10)+1,"","unspre","doispre","treispre","paispre","cincispre","șaispre","șaptespre","optspre","nouăspre")&amp;"zece ",CHOOSE(INT(MOD(ROUND(F65*100,0),100)/10)-1,"două","trei","patru","cinci","șai","șapte","opt","nouă")&amp;"zeci "&amp;CHOOSE(MOD(MOD(ROUND(F65*100,0),100),10)+1,"","și unu ","și două ","și trei ","și patru ","și cinci ","și șase ","și șapte ","și opt ","și nouă ")))&amp;"bani"),""),"eroare!")</f>
        <v>zece lei</v>
      </c>
      <c r="H65" s="13">
        <v>381907</v>
      </c>
      <c r="I65" s="13">
        <v>415</v>
      </c>
      <c r="J65" s="28" t="str">
        <f t="shared" si="48"/>
        <v>patru sute cincisprezece lei</v>
      </c>
      <c r="K65" s="13" t="s">
        <v>455</v>
      </c>
      <c r="L65" s="13">
        <v>0.11</v>
      </c>
      <c r="M65" s="13">
        <v>18.84</v>
      </c>
      <c r="N65" s="28" t="str">
        <f t="shared" si="49"/>
        <v>optsprezece lei și optzeci și patru bani</v>
      </c>
      <c r="O65" s="29">
        <f t="shared" ref="O65:O96" si="53">I65*M65</f>
        <v>7818.6</v>
      </c>
      <c r="P65" s="28" t="str">
        <f t="shared" si="50"/>
        <v>șapte mii opt sute optsprezece lei și șaizeci bani</v>
      </c>
      <c r="Q65" s="30" t="s">
        <v>230</v>
      </c>
      <c r="R65" s="26" t="s">
        <v>14</v>
      </c>
      <c r="S65" s="31" t="s">
        <v>231</v>
      </c>
      <c r="T65" s="8" t="s">
        <v>16</v>
      </c>
      <c r="U65" s="46" t="s">
        <v>505</v>
      </c>
    </row>
    <row r="66" spans="1:21" s="32" customFormat="1" ht="25.15" customHeight="1" x14ac:dyDescent="0.2">
      <c r="A66" s="25">
        <f t="shared" si="6"/>
        <v>64</v>
      </c>
      <c r="B66" s="26" t="s">
        <v>232</v>
      </c>
      <c r="C66" s="26" t="s">
        <v>233</v>
      </c>
      <c r="D66" s="27">
        <v>1002602005754</v>
      </c>
      <c r="E66" s="13">
        <v>400875</v>
      </c>
      <c r="F66" s="13">
        <v>1</v>
      </c>
      <c r="G66" s="28" t="str">
        <f t="shared" ref="G66" si="54">IFERROR(IF((INT(F66)=0)+(INT(F66/1000)&gt;999),"",IF(INT(F66/1000)=0,"",IF(INT(F66/1000)=1,"una mie ",CHOOSE(INT(F66/100000)+1,"","una sută ","două sute ","trei sute ","patru sute ","cinci sute ","șase sute ","șapte sute ","opt sute ","nouă sute ")&amp;IF(INT(MOD(F66,100000)/1000)&lt;10,CHOOSE(INT(MOD(F66,10000)/1000)+1,"","unu ","două ","trei ","patru ","cinci ","șase ","șapte ","opt ","nouă "),IF(INT(MOD(F66,100000)/1000)&lt;20,CHOOSE(INT(MOD(F66,10000)/1000)+1,"","unspre","doispre","treispre","paispre","cincispre","șaispre","șaptespre","optspre","nouăspre")&amp;"zece ",CHOOSE(INT(MOD(F66,100000)/10000)-1,"două","trei","patru","cinci","șai","șapte","opt","nouă")&amp;"zeci "&amp;CHOOSE(INT(MOD(F66,10000)/1000)+1,"","și unu ","și două ","și trei ","și patru ","și cinci ","și șase ","și șapte ","și opt ","și nouă ")))&amp;"mii "))&amp;IF(INT(MOD(F66,1000))=0,"lei",IF(INT(F66)=1,"un leu",CHOOSE(INT(MOD(F66,1000)/100)+1,"","una sută ","două sute ","trei sute ","patru sute ","cinci sute ","șase sute ","șapte sute ","opt sute ","nouă sute ")&amp;IF(INT(MOD(F66,100))&lt;10,CHOOSE(INT(MOD(F66,100))+1,"","unu ","doi ","trei ","patru ","cinci ","șase ","șapte ","opt ","nouă "),IF(INT(MOD(F66,100))&lt;20,CHOOSE(INT(MOD(F66,10))+1,"","unspre","doispre","treispre","paispre","cincispre","șaispre","șaptespre","optspre","nouăspre")&amp;"zece ",CHOOSE(INT(MOD(F66,100)/10)-1,"două","trei","patru","cinci","șai","șapte","opt","nouă")&amp;"zeci "&amp;CHOOSE(INT(MOD(F66,10))+1,"","și unu ","și doi ","și trei ","și patru ","și cinci ","și șase ","și șapte ","și opt ","și nouă ")))&amp;"lei")))&amp;IF((INT(F66)&gt;0)*(MOD(ROUND(F66*100,0),100)&gt;0)," și ","")&amp;IF(MOD(ROUND(F66*100,0),100)&gt;0,IF(MOD(ROUND(F66*100,0),100)=1,"un ban",IF(MOD(ROUND(F66*100,0),100)&lt;10,CHOOSE(MOD(ROUND(F66*100,0),100),"eroare! ","doi ","trei ","patru ","cinci ","șase ","șapte ","opt ","nouă "),IF(MOD(ROUND(F66*100,0),100)&lt;20,CHOOSE(MOD(MOD(ROUND(F66*100,0),100),10)+1,"","unspre","doispre","treispre","paispre","cincispre","șaispre","șaptespre","optspre","nouăspre")&amp;"zece ",CHOOSE(INT(MOD(ROUND(F66*100,0),100)/10)-1,"două","trei","patru","cinci","șai","șapte","opt","nouă")&amp;"zeci "&amp;CHOOSE(MOD(MOD(ROUND(F66*100,0),100),10)+1,"","și unu ","și două ","și trei ","și patru ","și cinci ","și șase ","și șapte ","și opt ","și nouă ")))&amp;"bani"),""),"eroare!")</f>
        <v>un leu</v>
      </c>
      <c r="H66" s="13">
        <v>400875</v>
      </c>
      <c r="I66" s="34">
        <v>4727</v>
      </c>
      <c r="J66" s="28" t="str">
        <f t="shared" si="48"/>
        <v>patru mii șapte sute douăzeci și șapte lei</v>
      </c>
      <c r="K66" s="34" t="s">
        <v>456</v>
      </c>
      <c r="L66" s="13">
        <v>1.18</v>
      </c>
      <c r="M66" s="13">
        <v>1.55</v>
      </c>
      <c r="N66" s="28" t="str">
        <f t="shared" si="49"/>
        <v>un leu și cincizeci și cinci bani</v>
      </c>
      <c r="O66" s="29">
        <f t="shared" si="53"/>
        <v>7326.85</v>
      </c>
      <c r="P66" s="28" t="str">
        <f t="shared" si="50"/>
        <v>șapte mii trei sute douăzeci și șase lei și optzeci și cinci bani</v>
      </c>
      <c r="Q66" s="30" t="s">
        <v>234</v>
      </c>
      <c r="R66" s="26" t="s">
        <v>14</v>
      </c>
      <c r="S66" s="43" t="s">
        <v>15</v>
      </c>
      <c r="T66" s="8" t="s">
        <v>16</v>
      </c>
      <c r="U66" s="46" t="s">
        <v>505</v>
      </c>
    </row>
    <row r="67" spans="1:21" s="32" customFormat="1" ht="25.15" customHeight="1" x14ac:dyDescent="0.2">
      <c r="A67" s="25">
        <f t="shared" si="6"/>
        <v>65</v>
      </c>
      <c r="B67" s="26" t="s">
        <v>238</v>
      </c>
      <c r="C67" s="26" t="s">
        <v>239</v>
      </c>
      <c r="D67" s="27">
        <v>1003604000211</v>
      </c>
      <c r="E67" s="13">
        <v>3267770</v>
      </c>
      <c r="F67" s="13">
        <v>10</v>
      </c>
      <c r="G67" s="28" t="str">
        <f t="shared" ref="G67" si="55">IFERROR(IF((INT(F67)=0)+(INT(F67/1000)&gt;999),"",IF(INT(F67/1000)=0,"",IF(INT(F67/1000)=1,"una mie ",CHOOSE(INT(F67/100000)+1,"","una sută ","două sute ","trei sute ","patru sute ","cinci sute ","șase sute ","șapte sute ","opt sute ","nouă sute ")&amp;IF(INT(MOD(F67,100000)/1000)&lt;10,CHOOSE(INT(MOD(F67,10000)/1000)+1,"","unu ","două ","trei ","patru ","cinci ","șase ","șapte ","opt ","nouă "),IF(INT(MOD(F67,100000)/1000)&lt;20,CHOOSE(INT(MOD(F67,10000)/1000)+1,"","unspre","doispre","treispre","paispre","cincispre","șaispre","șaptespre","optspre","nouăspre")&amp;"zece ",CHOOSE(INT(MOD(F67,100000)/10000)-1,"două","trei","patru","cinci","șai","șapte","opt","nouă")&amp;"zeci "&amp;CHOOSE(INT(MOD(F67,10000)/1000)+1,"","și unu ","și două ","și trei ","și patru ","și cinci ","și șase ","și șapte ","și opt ","și nouă ")))&amp;"mii "))&amp;IF(INT(MOD(F67,1000))=0,"lei",IF(INT(F67)=1,"un leu",CHOOSE(INT(MOD(F67,1000)/100)+1,"","una sută ","două sute ","trei sute ","patru sute ","cinci sute ","șase sute ","șapte sute ","opt sute ","nouă sute ")&amp;IF(INT(MOD(F67,100))&lt;10,CHOOSE(INT(MOD(F67,100))+1,"","unu ","doi ","trei ","patru ","cinci ","șase ","șapte ","opt ","nouă "),IF(INT(MOD(F67,100))&lt;20,CHOOSE(INT(MOD(F67,10))+1,"","unspre","doispre","treispre","paispre","cincispre","șaispre","șaptespre","optspre","nouăspre")&amp;"zece ",CHOOSE(INT(MOD(F67,100)/10)-1,"două","trei","patru","cinci","șai","șapte","opt","nouă")&amp;"zeci "&amp;CHOOSE(INT(MOD(F67,10))+1,"","și unu ","și doi ","și trei ","și patru ","și cinci ","și șase ","și șapte ","și opt ","și nouă ")))&amp;"lei")))&amp;IF((INT(F67)&gt;0)*(MOD(ROUND(F67*100,0),100)&gt;0)," și ","")&amp;IF(MOD(ROUND(F67*100,0),100)&gt;0,IF(MOD(ROUND(F67*100,0),100)=1,"un ban",IF(MOD(ROUND(F67*100,0),100)&lt;10,CHOOSE(MOD(ROUND(F67*100,0),100),"eroare! ","doi ","trei ","patru ","cinci ","șase ","șapte ","opt ","nouă "),IF(MOD(ROUND(F67*100,0),100)&lt;20,CHOOSE(MOD(MOD(ROUND(F67*100,0),100),10)+1,"","unspre","doispre","treispre","paispre","cincispre","șaispre","șaptespre","optspre","nouăspre")&amp;"zece ",CHOOSE(INT(MOD(ROUND(F67*100,0),100)/10)-1,"două","trei","patru","cinci","șai","șapte","opt","nouă")&amp;"zeci "&amp;CHOOSE(MOD(MOD(ROUND(F67*100,0),100),10)+1,"","și unu ","și două ","și trei ","și patru ","și cinci ","și șase ","și șapte ","și opt ","și nouă ")))&amp;"bani"),""),"eroare!")</f>
        <v>zece lei</v>
      </c>
      <c r="H67" s="13">
        <v>326777</v>
      </c>
      <c r="I67" s="13">
        <v>602</v>
      </c>
      <c r="J67" s="28" t="str">
        <f t="shared" si="48"/>
        <v>șase sute doi lei</v>
      </c>
      <c r="K67" s="13" t="s">
        <v>457</v>
      </c>
      <c r="L67" s="13">
        <v>0.18</v>
      </c>
      <c r="M67" s="13">
        <v>9.61</v>
      </c>
      <c r="N67" s="28" t="str">
        <f t="shared" si="49"/>
        <v>nouă lei și șaizeci și unu bani</v>
      </c>
      <c r="O67" s="29">
        <f t="shared" si="53"/>
        <v>5785.2199999999993</v>
      </c>
      <c r="P67" s="28" t="str">
        <f t="shared" si="50"/>
        <v>cinci mii șapte sute optzeci și cinci lei și douăzeci și două bani</v>
      </c>
      <c r="Q67" s="30" t="s">
        <v>240</v>
      </c>
      <c r="R67" s="26" t="s">
        <v>14</v>
      </c>
      <c r="S67" s="43" t="s">
        <v>15</v>
      </c>
      <c r="T67" s="8" t="s">
        <v>16</v>
      </c>
      <c r="U67" s="46" t="s">
        <v>505</v>
      </c>
    </row>
    <row r="68" spans="1:21" s="32" customFormat="1" ht="25.15" customHeight="1" x14ac:dyDescent="0.2">
      <c r="A68" s="25">
        <f t="shared" si="6"/>
        <v>66</v>
      </c>
      <c r="B68" s="26" t="s">
        <v>241</v>
      </c>
      <c r="C68" s="26" t="s">
        <v>242</v>
      </c>
      <c r="D68" s="27">
        <v>1003602000516</v>
      </c>
      <c r="E68" s="13">
        <v>27162708</v>
      </c>
      <c r="F68" s="13">
        <v>1</v>
      </c>
      <c r="G68" s="28" t="str">
        <f t="shared" ref="G68" si="56">IFERROR(IF((INT(F68)=0)+(INT(F68/1000)&gt;999),"",IF(INT(F68/1000)=0,"",IF(INT(F68/1000)=1,"una mie ",CHOOSE(INT(F68/100000)+1,"","una sută ","două sute ","trei sute ","patru sute ","cinci sute ","șase sute ","șapte sute ","opt sute ","nouă sute ")&amp;IF(INT(MOD(F68,100000)/1000)&lt;10,CHOOSE(INT(MOD(F68,10000)/1000)+1,"","unu ","două ","trei ","patru ","cinci ","șase ","șapte ","opt ","nouă "),IF(INT(MOD(F68,100000)/1000)&lt;20,CHOOSE(INT(MOD(F68,10000)/1000)+1,"","unspre","doispre","treispre","paispre","cincispre","șaispre","șaptespre","optspre","nouăspre")&amp;"zece ",CHOOSE(INT(MOD(F68,100000)/10000)-1,"două","trei","patru","cinci","șai","șapte","opt","nouă")&amp;"zeci "&amp;CHOOSE(INT(MOD(F68,10000)/1000)+1,"","și unu ","și două ","și trei ","și patru ","și cinci ","și șase ","și șapte ","și opt ","și nouă ")))&amp;"mii "))&amp;IF(INT(MOD(F68,1000))=0,"lei",IF(INT(F68)=1,"un leu",CHOOSE(INT(MOD(F68,1000)/100)+1,"","una sută ","două sute ","trei sute ","patru sute ","cinci sute ","șase sute ","șapte sute ","opt sute ","nouă sute ")&amp;IF(INT(MOD(F68,100))&lt;10,CHOOSE(INT(MOD(F68,100))+1,"","unu ","doi ","trei ","patru ","cinci ","șase ","șapte ","opt ","nouă "),IF(INT(MOD(F68,100))&lt;20,CHOOSE(INT(MOD(F68,10))+1,"","unspre","doispre","treispre","paispre","cincispre","șaispre","șaptespre","optspre","nouăspre")&amp;"zece ",CHOOSE(INT(MOD(F68,100)/10)-1,"două","trei","patru","cinci","șai","șapte","opt","nouă")&amp;"zeci "&amp;CHOOSE(INT(MOD(F68,10))+1,"","și unu ","și doi ","și trei ","și patru ","și cinci ","și șase ","și șapte ","și opt ","și nouă ")))&amp;"lei")))&amp;IF((INT(F68)&gt;0)*(MOD(ROUND(F68*100,0),100)&gt;0)," și ","")&amp;IF(MOD(ROUND(F68*100,0),100)&gt;0,IF(MOD(ROUND(F68*100,0),100)=1,"un ban",IF(MOD(ROUND(F68*100,0),100)&lt;10,CHOOSE(MOD(ROUND(F68*100,0),100),"eroare! ","doi ","trei ","patru ","cinci ","șase ","șapte ","opt ","nouă "),IF(MOD(ROUND(F68*100,0),100)&lt;20,CHOOSE(MOD(MOD(ROUND(F68*100,0),100),10)+1,"","unspre","doispre","treispre","paispre","cincispre","șaispre","șaptespre","optspre","nouăspre")&amp;"zece ",CHOOSE(INT(MOD(ROUND(F68*100,0),100)/10)-1,"două","trei","patru","cinci","șai","șapte","opt","nouă")&amp;"zeci "&amp;CHOOSE(MOD(MOD(ROUND(F68*100,0),100),10)+1,"","și unu ","și două ","și trei ","și patru ","și cinci ","și șase ","și șapte ","și opt ","și nouă ")))&amp;"bani"),""),"eroare!")</f>
        <v>un leu</v>
      </c>
      <c r="H68" s="13">
        <v>27162708</v>
      </c>
      <c r="I68" s="34">
        <v>100130</v>
      </c>
      <c r="J68" s="28" t="str">
        <f t="shared" si="48"/>
        <v>una sută mii una sută treizeci lei</v>
      </c>
      <c r="K68" s="34" t="s">
        <v>458</v>
      </c>
      <c r="L68" s="13">
        <v>0.37</v>
      </c>
      <c r="M68" s="13">
        <v>0.73</v>
      </c>
      <c r="N68" s="28" t="str">
        <f t="shared" si="49"/>
        <v>șaptezeci și trei bani</v>
      </c>
      <c r="O68" s="29">
        <f t="shared" si="53"/>
        <v>73094.899999999994</v>
      </c>
      <c r="P68" s="28" t="str">
        <f t="shared" si="50"/>
        <v>șaptezeci și trei mii nouăzeci și patru lei și nouăzeci bani</v>
      </c>
      <c r="Q68" s="30" t="s">
        <v>243</v>
      </c>
      <c r="R68" s="26" t="s">
        <v>14</v>
      </c>
      <c r="S68" s="31" t="s">
        <v>23</v>
      </c>
      <c r="T68" s="8" t="s">
        <v>16</v>
      </c>
      <c r="U68" s="46" t="s">
        <v>505</v>
      </c>
    </row>
    <row r="69" spans="1:21" s="32" customFormat="1" ht="25.15" customHeight="1" x14ac:dyDescent="0.2">
      <c r="A69" s="25">
        <f t="shared" ref="A69:A127" si="57">A68+1</f>
        <v>67</v>
      </c>
      <c r="B69" s="26" t="s">
        <v>244</v>
      </c>
      <c r="C69" s="26" t="s">
        <v>245</v>
      </c>
      <c r="D69" s="27">
        <v>1003600049782</v>
      </c>
      <c r="E69" s="13">
        <v>2691990</v>
      </c>
      <c r="F69" s="13">
        <v>10</v>
      </c>
      <c r="G69" s="28" t="str">
        <f t="shared" ref="G69" si="58">IFERROR(IF((INT(F69)=0)+(INT(F69/1000)&gt;999),"",IF(INT(F69/1000)=0,"",IF(INT(F69/1000)=1,"una mie ",CHOOSE(INT(F69/100000)+1,"","una sută ","două sute ","trei sute ","patru sute ","cinci sute ","șase sute ","șapte sute ","opt sute ","nouă sute ")&amp;IF(INT(MOD(F69,100000)/1000)&lt;10,CHOOSE(INT(MOD(F69,10000)/1000)+1,"","unu ","două ","trei ","patru ","cinci ","șase ","șapte ","opt ","nouă "),IF(INT(MOD(F69,100000)/1000)&lt;20,CHOOSE(INT(MOD(F69,10000)/1000)+1,"","unspre","doispre","treispre","paispre","cincispre","șaispre","șaptespre","optspre","nouăspre")&amp;"zece ",CHOOSE(INT(MOD(F69,100000)/10000)-1,"două","trei","patru","cinci","șai","șapte","opt","nouă")&amp;"zeci "&amp;CHOOSE(INT(MOD(F69,10000)/1000)+1,"","și unu ","și două ","și trei ","și patru ","și cinci ","și șase ","și șapte ","și opt ","și nouă ")))&amp;"mii "))&amp;IF(INT(MOD(F69,1000))=0,"lei",IF(INT(F69)=1,"un leu",CHOOSE(INT(MOD(F69,1000)/100)+1,"","una sută ","două sute ","trei sute ","patru sute ","cinci sute ","șase sute ","șapte sute ","opt sute ","nouă sute ")&amp;IF(INT(MOD(F69,100))&lt;10,CHOOSE(INT(MOD(F69,100))+1,"","unu ","doi ","trei ","patru ","cinci ","șase ","șapte ","opt ","nouă "),IF(INT(MOD(F69,100))&lt;20,CHOOSE(INT(MOD(F69,10))+1,"","unspre","doispre","treispre","paispre","cincispre","șaispre","șaptespre","optspre","nouăspre")&amp;"zece ",CHOOSE(INT(MOD(F69,100)/10)-1,"două","trei","patru","cinci","șai","șapte","opt","nouă")&amp;"zeci "&amp;CHOOSE(INT(MOD(F69,10))+1,"","și unu ","și doi ","și trei ","și patru ","și cinci ","și șase ","și șapte ","și opt ","și nouă ")))&amp;"lei")))&amp;IF((INT(F69)&gt;0)*(MOD(ROUND(F69*100,0),100)&gt;0)," și ","")&amp;IF(MOD(ROUND(F69*100,0),100)&gt;0,IF(MOD(ROUND(F69*100,0),100)=1,"un ban",IF(MOD(ROUND(F69*100,0),100)&lt;10,CHOOSE(MOD(ROUND(F69*100,0),100),"eroare! ","doi ","trei ","patru ","cinci ","șase ","șapte ","opt ","nouă "),IF(MOD(ROUND(F69*100,0),100)&lt;20,CHOOSE(MOD(MOD(ROUND(F69*100,0),100),10)+1,"","unspre","doispre","treispre","paispre","cincispre","șaispre","șaptespre","optspre","nouăspre")&amp;"zece ",CHOOSE(INT(MOD(ROUND(F69*100,0),100)/10)-1,"două","trei","patru","cinci","șai","șapte","opt","nouă")&amp;"zeci "&amp;CHOOSE(MOD(MOD(ROUND(F69*100,0),100),10)+1,"","și unu ","și două ","și trei ","și patru ","și cinci ","și șase ","și șapte ","și opt ","și nouă ")))&amp;"bani"),""),"eroare!")</f>
        <v>zece lei</v>
      </c>
      <c r="H69" s="13">
        <v>269199</v>
      </c>
      <c r="I69" s="13">
        <v>983</v>
      </c>
      <c r="J69" s="28" t="str">
        <f t="shared" si="48"/>
        <v>nouă sute optzeci și trei lei</v>
      </c>
      <c r="K69" s="13" t="s">
        <v>459</v>
      </c>
      <c r="L69" s="13">
        <v>0.37</v>
      </c>
      <c r="M69" s="13">
        <v>37.409999999999997</v>
      </c>
      <c r="N69" s="28" t="str">
        <f t="shared" si="49"/>
        <v>treizeci și șapte lei și patruzeci și unu bani</v>
      </c>
      <c r="O69" s="29">
        <f t="shared" si="53"/>
        <v>36774.03</v>
      </c>
      <c r="P69" s="28" t="str">
        <f t="shared" si="50"/>
        <v>treizeci și șase mii șapte sute șaptezeci și patru lei și trei bani</v>
      </c>
      <c r="Q69" s="30" t="s">
        <v>246</v>
      </c>
      <c r="R69" s="26" t="s">
        <v>14</v>
      </c>
      <c r="S69" s="43" t="s">
        <v>19</v>
      </c>
      <c r="T69" s="8" t="s">
        <v>16</v>
      </c>
      <c r="U69" s="46" t="s">
        <v>505</v>
      </c>
    </row>
    <row r="70" spans="1:21" s="32" customFormat="1" ht="25.15" customHeight="1" x14ac:dyDescent="0.2">
      <c r="A70" s="25">
        <f t="shared" si="57"/>
        <v>68</v>
      </c>
      <c r="B70" s="26" t="s">
        <v>247</v>
      </c>
      <c r="C70" s="26" t="s">
        <v>248</v>
      </c>
      <c r="D70" s="27">
        <v>1003602002082</v>
      </c>
      <c r="E70" s="13">
        <v>114456</v>
      </c>
      <c r="F70" s="13">
        <v>1</v>
      </c>
      <c r="G70" s="28" t="str">
        <f t="shared" ref="G70" si="59">IFERROR(IF((INT(F70)=0)+(INT(F70/1000)&gt;999),"",IF(INT(F70/1000)=0,"",IF(INT(F70/1000)=1,"una mie ",CHOOSE(INT(F70/100000)+1,"","una sută ","două sute ","trei sute ","patru sute ","cinci sute ","șase sute ","șapte sute ","opt sute ","nouă sute ")&amp;IF(INT(MOD(F70,100000)/1000)&lt;10,CHOOSE(INT(MOD(F70,10000)/1000)+1,"","unu ","două ","trei ","patru ","cinci ","șase ","șapte ","opt ","nouă "),IF(INT(MOD(F70,100000)/1000)&lt;20,CHOOSE(INT(MOD(F70,10000)/1000)+1,"","unspre","doispre","treispre","paispre","cincispre","șaispre","șaptespre","optspre","nouăspre")&amp;"zece ",CHOOSE(INT(MOD(F70,100000)/10000)-1,"două","trei","patru","cinci","șai","șapte","opt","nouă")&amp;"zeci "&amp;CHOOSE(INT(MOD(F70,10000)/1000)+1,"","și unu ","și două ","și trei ","și patru ","și cinci ","și șase ","și șapte ","și opt ","și nouă ")))&amp;"mii "))&amp;IF(INT(MOD(F70,1000))=0,"lei",IF(INT(F70)=1,"un leu",CHOOSE(INT(MOD(F70,1000)/100)+1,"","una sută ","două sute ","trei sute ","patru sute ","cinci sute ","șase sute ","șapte sute ","opt sute ","nouă sute ")&amp;IF(INT(MOD(F70,100))&lt;10,CHOOSE(INT(MOD(F70,100))+1,"","unu ","doi ","trei ","patru ","cinci ","șase ","șapte ","opt ","nouă "),IF(INT(MOD(F70,100))&lt;20,CHOOSE(INT(MOD(F70,10))+1,"","unspre","doispre","treispre","paispre","cincispre","șaispre","șaptespre","optspre","nouăspre")&amp;"zece ",CHOOSE(INT(MOD(F70,100)/10)-1,"două","trei","patru","cinci","șai","șapte","opt","nouă")&amp;"zeci "&amp;CHOOSE(INT(MOD(F70,10))+1,"","și unu ","și doi ","și trei ","și patru ","și cinci ","și șase ","și șapte ","și opt ","și nouă ")))&amp;"lei")))&amp;IF((INT(F70)&gt;0)*(MOD(ROUND(F70*100,0),100)&gt;0)," și ","")&amp;IF(MOD(ROUND(F70*100,0),100)&gt;0,IF(MOD(ROUND(F70*100,0),100)=1,"un ban",IF(MOD(ROUND(F70*100,0),100)&lt;10,CHOOSE(MOD(ROUND(F70*100,0),100),"eroare! ","doi ","trei ","patru ","cinci ","șase ","șapte ","opt ","nouă "),IF(MOD(ROUND(F70*100,0),100)&lt;20,CHOOSE(MOD(MOD(ROUND(F70*100,0),100),10)+1,"","unspre","doispre","treispre","paispre","cincispre","șaispre","șaptespre","optspre","nouăspre")&amp;"zece ",CHOOSE(INT(MOD(ROUND(F70*100,0),100)/10)-1,"două","trei","patru","cinci","șai","șapte","opt","nouă")&amp;"zeci "&amp;CHOOSE(MOD(MOD(ROUND(F70*100,0),100),10)+1,"","și unu ","și două ","și trei ","și patru ","și cinci ","și șase ","și șapte ","și opt ","și nouă ")))&amp;"bani"),""),"eroare!")</f>
        <v>un leu</v>
      </c>
      <c r="H70" s="13">
        <v>114456</v>
      </c>
      <c r="I70" s="13">
        <v>22</v>
      </c>
      <c r="J70" s="28" t="str">
        <f t="shared" si="48"/>
        <v>douăzeci și doi lei</v>
      </c>
      <c r="K70" s="13" t="s">
        <v>460</v>
      </c>
      <c r="L70" s="13">
        <v>0.02</v>
      </c>
      <c r="M70" s="13">
        <v>2.12</v>
      </c>
      <c r="N70" s="28" t="str">
        <f t="shared" si="49"/>
        <v>doi lei și doisprezece bani</v>
      </c>
      <c r="O70" s="29">
        <f t="shared" si="53"/>
        <v>46.64</v>
      </c>
      <c r="P70" s="28" t="str">
        <f t="shared" si="50"/>
        <v>patruzeci și șase lei și șaizeci și patru bani</v>
      </c>
      <c r="Q70" s="30" t="s">
        <v>249</v>
      </c>
      <c r="R70" s="26" t="s">
        <v>14</v>
      </c>
      <c r="S70" s="43" t="s">
        <v>19</v>
      </c>
      <c r="T70" s="8" t="s">
        <v>16</v>
      </c>
      <c r="U70" s="46" t="s">
        <v>505</v>
      </c>
    </row>
    <row r="71" spans="1:21" s="32" customFormat="1" ht="25.15" customHeight="1" x14ac:dyDescent="0.2">
      <c r="A71" s="25">
        <f t="shared" si="57"/>
        <v>69</v>
      </c>
      <c r="B71" s="26" t="s">
        <v>250</v>
      </c>
      <c r="C71" s="26" t="s">
        <v>251</v>
      </c>
      <c r="D71" s="27">
        <v>1007608002107</v>
      </c>
      <c r="E71" s="13">
        <v>1454270</v>
      </c>
      <c r="F71" s="13">
        <v>10</v>
      </c>
      <c r="G71" s="28" t="str">
        <f t="shared" ref="G71:G72" si="60">IFERROR(IF((INT(F71)=0)+(INT(F71/1000)&gt;999),"",IF(INT(F71/1000)=0,"",IF(INT(F71/1000)=1,"una mie ",CHOOSE(INT(F71/100000)+1,"","una sută ","două sute ","trei sute ","patru sute ","cinci sute ","șase sute ","șapte sute ","opt sute ","nouă sute ")&amp;IF(INT(MOD(F71,100000)/1000)&lt;10,CHOOSE(INT(MOD(F71,10000)/1000)+1,"","unu ","două ","trei ","patru ","cinci ","șase ","șapte ","opt ","nouă "),IF(INT(MOD(F71,100000)/1000)&lt;20,CHOOSE(INT(MOD(F71,10000)/1000)+1,"","unspre","doispre","treispre","paispre","cincispre","șaispre","șaptespre","optspre","nouăspre")&amp;"zece ",CHOOSE(INT(MOD(F71,100000)/10000)-1,"două","trei","patru","cinci","șai","șapte","opt","nouă")&amp;"zeci "&amp;CHOOSE(INT(MOD(F71,10000)/1000)+1,"","și unu ","și două ","și trei ","și patru ","și cinci ","și șase ","și șapte ","și opt ","și nouă ")))&amp;"mii "))&amp;IF(INT(MOD(F71,1000))=0,"lei",IF(INT(F71)=1,"un leu",CHOOSE(INT(MOD(F71,1000)/100)+1,"","una sută ","două sute ","trei sute ","patru sute ","cinci sute ","șase sute ","șapte sute ","opt sute ","nouă sute ")&amp;IF(INT(MOD(F71,100))&lt;10,CHOOSE(INT(MOD(F71,100))+1,"","unu ","doi ","trei ","patru ","cinci ","șase ","șapte ","opt ","nouă "),IF(INT(MOD(F71,100))&lt;20,CHOOSE(INT(MOD(F71,10))+1,"","unspre","doispre","treispre","paispre","cincispre","șaispre","șaptespre","optspre","nouăspre")&amp;"zece ",CHOOSE(INT(MOD(F71,100)/10)-1,"două","trei","patru","cinci","șai","șapte","opt","nouă")&amp;"zeci "&amp;CHOOSE(INT(MOD(F71,10))+1,"","și unu ","și doi ","și trei ","și patru ","și cinci ","și șase ","și șapte ","și opt ","și nouă ")))&amp;"lei")))&amp;IF((INT(F71)&gt;0)*(MOD(ROUND(F71*100,0),100)&gt;0)," și ","")&amp;IF(MOD(ROUND(F71*100,0),100)&gt;0,IF(MOD(ROUND(F71*100,0),100)=1,"un ban",IF(MOD(ROUND(F71*100,0),100)&lt;10,CHOOSE(MOD(ROUND(F71*100,0),100),"eroare! ","doi ","trei ","patru ","cinci ","șase ","șapte ","opt ","nouă "),IF(MOD(ROUND(F71*100,0),100)&lt;20,CHOOSE(MOD(MOD(ROUND(F71*100,0),100),10)+1,"","unspre","doispre","treispre","paispre","cincispre","șaispre","șaptespre","optspre","nouăspre")&amp;"zece ",CHOOSE(INT(MOD(ROUND(F71*100,0),100)/10)-1,"două","trei","patru","cinci","șai","șapte","opt","nouă")&amp;"zeci "&amp;CHOOSE(MOD(MOD(ROUND(F71*100,0),100),10)+1,"","și unu ","și două ","și trei ","și patru ","și cinci ","și șase ","și șapte ","și opt ","și nouă ")))&amp;"bani"),""),"eroare!")</f>
        <v>zece lei</v>
      </c>
      <c r="H71" s="13">
        <v>145427</v>
      </c>
      <c r="I71" s="13">
        <v>252</v>
      </c>
      <c r="J71" s="28" t="str">
        <f t="shared" si="48"/>
        <v>două sute cincizeci și doi lei</v>
      </c>
      <c r="K71" s="13" t="s">
        <v>461</v>
      </c>
      <c r="L71" s="13">
        <v>0.17</v>
      </c>
      <c r="M71" s="13">
        <v>14.26</v>
      </c>
      <c r="N71" s="28" t="str">
        <f t="shared" si="49"/>
        <v>paisprezece lei și douăzeci și șase bani</v>
      </c>
      <c r="O71" s="29">
        <f t="shared" si="53"/>
        <v>3593.52</v>
      </c>
      <c r="P71" s="28" t="str">
        <f t="shared" si="50"/>
        <v>trei mii cinci sute nouăzeci și trei lei și cincizeci și două bani</v>
      </c>
      <c r="Q71" s="30" t="s">
        <v>252</v>
      </c>
      <c r="R71" s="26" t="s">
        <v>14</v>
      </c>
      <c r="S71" s="31" t="s">
        <v>18</v>
      </c>
      <c r="T71" s="8" t="s">
        <v>16</v>
      </c>
      <c r="U71" s="46" t="s">
        <v>505</v>
      </c>
    </row>
    <row r="72" spans="1:21" s="32" customFormat="1" ht="25.15" customHeight="1" x14ac:dyDescent="0.2">
      <c r="A72" s="25">
        <f t="shared" si="57"/>
        <v>70</v>
      </c>
      <c r="B72" s="26" t="s">
        <v>253</v>
      </c>
      <c r="C72" s="26" t="s">
        <v>254</v>
      </c>
      <c r="D72" s="27">
        <v>1003611006659</v>
      </c>
      <c r="E72" s="13">
        <v>45567</v>
      </c>
      <c r="F72" s="13">
        <v>9</v>
      </c>
      <c r="G72" s="28" t="str">
        <f t="shared" si="60"/>
        <v>nouă lei</v>
      </c>
      <c r="H72" s="13">
        <v>5063</v>
      </c>
      <c r="I72" s="13">
        <v>484</v>
      </c>
      <c r="J72" s="28" t="str">
        <f t="shared" si="48"/>
        <v>patru sute optzeci și patru lei</v>
      </c>
      <c r="K72" s="13" t="s">
        <v>462</v>
      </c>
      <c r="L72" s="13">
        <v>9.56</v>
      </c>
      <c r="M72" s="13">
        <v>10.09</v>
      </c>
      <c r="N72" s="28" t="str">
        <f t="shared" si="49"/>
        <v>zece lei și nouă bani</v>
      </c>
      <c r="O72" s="29">
        <f t="shared" si="53"/>
        <v>4883.5599999999995</v>
      </c>
      <c r="P72" s="28" t="str">
        <f t="shared" si="50"/>
        <v>patru mii opt sute optzeci și trei lei și cincizeci și șase bani</v>
      </c>
      <c r="Q72" s="30" t="s">
        <v>255</v>
      </c>
      <c r="R72" s="26" t="s">
        <v>14</v>
      </c>
      <c r="S72" s="43" t="s">
        <v>19</v>
      </c>
      <c r="T72" s="8" t="s">
        <v>16</v>
      </c>
      <c r="U72" s="46" t="s">
        <v>505</v>
      </c>
    </row>
    <row r="73" spans="1:21" s="32" customFormat="1" ht="25.15" customHeight="1" x14ac:dyDescent="0.2">
      <c r="A73" s="25">
        <f t="shared" si="57"/>
        <v>71</v>
      </c>
      <c r="B73" s="26" t="s">
        <v>256</v>
      </c>
      <c r="C73" s="26" t="s">
        <v>257</v>
      </c>
      <c r="D73" s="27">
        <v>1003603151585</v>
      </c>
      <c r="E73" s="13">
        <v>898520</v>
      </c>
      <c r="F73" s="13">
        <v>10</v>
      </c>
      <c r="G73" s="28" t="str">
        <f t="shared" ref="G73:G75" si="61">IFERROR(IF((INT(F73)=0)+(INT(F73/1000)&gt;999),"",IF(INT(F73/1000)=0,"",IF(INT(F73/1000)=1,"una mie ",CHOOSE(INT(F73/100000)+1,"","una sută ","două sute ","trei sute ","patru sute ","cinci sute ","șase sute ","șapte sute ","opt sute ","nouă sute ")&amp;IF(INT(MOD(F73,100000)/1000)&lt;10,CHOOSE(INT(MOD(F73,10000)/1000)+1,"","unu ","două ","trei ","patru ","cinci ","șase ","șapte ","opt ","nouă "),IF(INT(MOD(F73,100000)/1000)&lt;20,CHOOSE(INT(MOD(F73,10000)/1000)+1,"","unspre","doispre","treispre","paispre","cincispre","șaispre","șaptespre","optspre","nouăspre")&amp;"zece ",CHOOSE(INT(MOD(F73,100000)/10000)-1,"două","trei","patru","cinci","șai","șapte","opt","nouă")&amp;"zeci "&amp;CHOOSE(INT(MOD(F73,10000)/1000)+1,"","și unu ","și două ","și trei ","și patru ","și cinci ","și șase ","și șapte ","și opt ","și nouă ")))&amp;"mii "))&amp;IF(INT(MOD(F73,1000))=0,"lei",IF(INT(F73)=1,"un leu",CHOOSE(INT(MOD(F73,1000)/100)+1,"","una sută ","două sute ","trei sute ","patru sute ","cinci sute ","șase sute ","șapte sute ","opt sute ","nouă sute ")&amp;IF(INT(MOD(F73,100))&lt;10,CHOOSE(INT(MOD(F73,100))+1,"","unu ","doi ","trei ","patru ","cinci ","șase ","șapte ","opt ","nouă "),IF(INT(MOD(F73,100))&lt;20,CHOOSE(INT(MOD(F73,10))+1,"","unspre","doispre","treispre","paispre","cincispre","șaispre","șaptespre","optspre","nouăspre")&amp;"zece ",CHOOSE(INT(MOD(F73,100)/10)-1,"două","trei","patru","cinci","șai","șapte","opt","nouă")&amp;"zeci "&amp;CHOOSE(INT(MOD(F73,10))+1,"","și unu ","și doi ","și trei ","și patru ","și cinci ","și șase ","și șapte ","și opt ","și nouă ")))&amp;"lei")))&amp;IF((INT(F73)&gt;0)*(MOD(ROUND(F73*100,0),100)&gt;0)," și ","")&amp;IF(MOD(ROUND(F73*100,0),100)&gt;0,IF(MOD(ROUND(F73*100,0),100)=1,"un ban",IF(MOD(ROUND(F73*100,0),100)&lt;10,CHOOSE(MOD(ROUND(F73*100,0),100),"eroare! ","doi ","trei ","patru ","cinci ","șase ","șapte ","opt ","nouă "),IF(MOD(ROUND(F73*100,0),100)&lt;20,CHOOSE(MOD(MOD(ROUND(F73*100,0),100),10)+1,"","unspre","doispre","treispre","paispre","cincispre","șaispre","șaptespre","optspre","nouăspre")&amp;"zece ",CHOOSE(INT(MOD(ROUND(F73*100,0),100)/10)-1,"două","trei","patru","cinci","șai","șapte","opt","nouă")&amp;"zeci "&amp;CHOOSE(MOD(MOD(ROUND(F73*100,0),100),10)+1,"","și unu ","și două ","și trei ","și patru ","și cinci ","și șase ","și șapte ","și opt ","și nouă ")))&amp;"bani"),""),"eroare!")</f>
        <v>zece lei</v>
      </c>
      <c r="H73" s="13">
        <v>89852</v>
      </c>
      <c r="I73" s="13">
        <v>80</v>
      </c>
      <c r="J73" s="28" t="str">
        <f t="shared" si="48"/>
        <v>optzeci lei</v>
      </c>
      <c r="K73" s="13" t="s">
        <v>463</v>
      </c>
      <c r="L73" s="13">
        <v>0.09</v>
      </c>
      <c r="M73" s="13">
        <v>21.35</v>
      </c>
      <c r="N73" s="28" t="str">
        <f t="shared" si="49"/>
        <v>douăzeci și unu lei și treizeci și cinci bani</v>
      </c>
      <c r="O73" s="29">
        <f t="shared" si="53"/>
        <v>1708</v>
      </c>
      <c r="P73" s="28" t="str">
        <f t="shared" si="50"/>
        <v>una mie șapte sute opt lei</v>
      </c>
      <c r="Q73" s="30" t="s">
        <v>258</v>
      </c>
      <c r="R73" s="26" t="s">
        <v>14</v>
      </c>
      <c r="S73" s="43" t="s">
        <v>19</v>
      </c>
      <c r="T73" s="8" t="s">
        <v>16</v>
      </c>
      <c r="U73" s="46" t="s">
        <v>505</v>
      </c>
    </row>
    <row r="74" spans="1:21" s="32" customFormat="1" ht="25.15" customHeight="1" x14ac:dyDescent="0.2">
      <c r="A74" s="25">
        <f t="shared" si="57"/>
        <v>72</v>
      </c>
      <c r="B74" s="26" t="s">
        <v>259</v>
      </c>
      <c r="C74" s="26" t="s">
        <v>260</v>
      </c>
      <c r="D74" s="27">
        <v>1003600059093</v>
      </c>
      <c r="E74" s="13">
        <v>1859800</v>
      </c>
      <c r="F74" s="13">
        <v>20</v>
      </c>
      <c r="G74" s="28" t="str">
        <f t="shared" si="61"/>
        <v>douăzeci lei</v>
      </c>
      <c r="H74" s="13">
        <v>92990</v>
      </c>
      <c r="I74" s="13">
        <v>62</v>
      </c>
      <c r="J74" s="28" t="str">
        <f t="shared" si="48"/>
        <v>șaizeci și doi lei</v>
      </c>
      <c r="K74" s="13" t="s">
        <v>403</v>
      </c>
      <c r="L74" s="13">
        <v>7.0000000000000007E-2</v>
      </c>
      <c r="M74" s="13">
        <v>30.14</v>
      </c>
      <c r="N74" s="28" t="str">
        <f t="shared" si="49"/>
        <v>treizeci lei și paisprezece bani</v>
      </c>
      <c r="O74" s="29">
        <f t="shared" si="53"/>
        <v>1868.68</v>
      </c>
      <c r="P74" s="28" t="str">
        <f t="shared" si="50"/>
        <v>una mie opt sute șaizeci și opt lei și șaizeci și opt bani</v>
      </c>
      <c r="Q74" s="30" t="s">
        <v>261</v>
      </c>
      <c r="R74" s="26" t="s">
        <v>14</v>
      </c>
      <c r="S74" s="31" t="s">
        <v>18</v>
      </c>
      <c r="T74" s="8" t="s">
        <v>16</v>
      </c>
      <c r="U74" s="46" t="s">
        <v>505</v>
      </c>
    </row>
    <row r="75" spans="1:21" s="32" customFormat="1" ht="25.15" customHeight="1" x14ac:dyDescent="0.2">
      <c r="A75" s="25">
        <f t="shared" si="57"/>
        <v>73</v>
      </c>
      <c r="B75" s="26" t="s">
        <v>512</v>
      </c>
      <c r="C75" s="26" t="s">
        <v>262</v>
      </c>
      <c r="D75" s="27">
        <v>1002603001030</v>
      </c>
      <c r="E75" s="13">
        <v>4681050</v>
      </c>
      <c r="F75" s="13">
        <v>10</v>
      </c>
      <c r="G75" s="28" t="str">
        <f t="shared" si="61"/>
        <v>zece lei</v>
      </c>
      <c r="H75" s="13">
        <v>468105</v>
      </c>
      <c r="I75" s="13">
        <v>162</v>
      </c>
      <c r="J75" s="28" t="str">
        <f t="shared" si="48"/>
        <v>una sută șaizeci și doi lei</v>
      </c>
      <c r="K75" s="13" t="s">
        <v>427</v>
      </c>
      <c r="L75" s="13">
        <v>3.4000000000000002E-2</v>
      </c>
      <c r="M75" s="13">
        <v>10.91</v>
      </c>
      <c r="N75" s="28" t="str">
        <f t="shared" si="49"/>
        <v>zece lei și nouăzeci și unu bani</v>
      </c>
      <c r="O75" s="29">
        <f t="shared" si="53"/>
        <v>1767.42</v>
      </c>
      <c r="P75" s="28" t="str">
        <f t="shared" si="50"/>
        <v>una mie șapte sute șaizeci și șapte lei și patruzeci și două bani</v>
      </c>
      <c r="Q75" s="30" t="s">
        <v>263</v>
      </c>
      <c r="R75" s="26" t="s">
        <v>14</v>
      </c>
      <c r="S75" s="31" t="s">
        <v>18</v>
      </c>
      <c r="T75" s="8" t="s">
        <v>16</v>
      </c>
      <c r="U75" s="46" t="s">
        <v>505</v>
      </c>
    </row>
    <row r="76" spans="1:21" s="32" customFormat="1" ht="25.15" customHeight="1" x14ac:dyDescent="0.2">
      <c r="A76" s="25">
        <f t="shared" si="57"/>
        <v>74</v>
      </c>
      <c r="B76" s="26" t="s">
        <v>264</v>
      </c>
      <c r="C76" s="26" t="s">
        <v>265</v>
      </c>
      <c r="D76" s="27">
        <v>1002600027619</v>
      </c>
      <c r="E76" s="13">
        <v>10783744</v>
      </c>
      <c r="F76" s="13">
        <v>8</v>
      </c>
      <c r="G76" s="28" t="str">
        <f t="shared" ref="G76" si="62">IFERROR(IF((INT(F76)=0)+(INT(F76/1000)&gt;999),"",IF(INT(F76/1000)=0,"",IF(INT(F76/1000)=1,"una mie ",CHOOSE(INT(F76/100000)+1,"","una sută ","două sute ","trei sute ","patru sute ","cinci sute ","șase sute ","șapte sute ","opt sute ","nouă sute ")&amp;IF(INT(MOD(F76,100000)/1000)&lt;10,CHOOSE(INT(MOD(F76,10000)/1000)+1,"","unu ","două ","trei ","patru ","cinci ","șase ","șapte ","opt ","nouă "),IF(INT(MOD(F76,100000)/1000)&lt;20,CHOOSE(INT(MOD(F76,10000)/1000)+1,"","unspre","doispre","treispre","paispre","cincispre","șaispre","șaptespre","optspre","nouăspre")&amp;"zece ",CHOOSE(INT(MOD(F76,100000)/10000)-1,"două","trei","patru","cinci","șai","șapte","opt","nouă")&amp;"zeci "&amp;CHOOSE(INT(MOD(F76,10000)/1000)+1,"","și unu ","și două ","și trei ","și patru ","și cinci ","și șase ","și șapte ","și opt ","și nouă ")))&amp;"mii "))&amp;IF(INT(MOD(F76,1000))=0,"lei",IF(INT(F76)=1,"un leu",CHOOSE(INT(MOD(F76,1000)/100)+1,"","una sută ","două sute ","trei sute ","patru sute ","cinci sute ","șase sute ","șapte sute ","opt sute ","nouă sute ")&amp;IF(INT(MOD(F76,100))&lt;10,CHOOSE(INT(MOD(F76,100))+1,"","unu ","doi ","trei ","patru ","cinci ","șase ","șapte ","opt ","nouă "),IF(INT(MOD(F76,100))&lt;20,CHOOSE(INT(MOD(F76,10))+1,"","unspre","doispre","treispre","paispre","cincispre","șaispre","șaptespre","optspre","nouăspre")&amp;"zece ",CHOOSE(INT(MOD(F76,100)/10)-1,"două","trei","patru","cinci","șai","șapte","opt","nouă")&amp;"zeci "&amp;CHOOSE(INT(MOD(F76,10))+1,"","și unu ","și doi ","și trei ","și patru ","și cinci ","și șase ","și șapte ","și opt ","și nouă ")))&amp;"lei")))&amp;IF((INT(F76)&gt;0)*(MOD(ROUND(F76*100,0),100)&gt;0)," și ","")&amp;IF(MOD(ROUND(F76*100,0),100)&gt;0,IF(MOD(ROUND(F76*100,0),100)=1,"un ban",IF(MOD(ROUND(F76*100,0),100)&lt;10,CHOOSE(MOD(ROUND(F76*100,0),100),"eroare! ","doi ","trei ","patru ","cinci ","șase ","șapte ","opt ","nouă "),IF(MOD(ROUND(F76*100,0),100)&lt;20,CHOOSE(MOD(MOD(ROUND(F76*100,0),100),10)+1,"","unspre","doispre","treispre","paispre","cincispre","șaispre","șaptespre","optspre","nouăspre")&amp;"zece ",CHOOSE(INT(MOD(ROUND(F76*100,0),100)/10)-1,"două","trei","patru","cinci","șai","șapte","opt","nouă")&amp;"zeci "&amp;CHOOSE(MOD(MOD(ROUND(F76*100,0),100),10)+1,"","și unu ","și două ","și trei ","și patru ","și cinci ","și șase ","și șapte ","și opt ","și nouă ")))&amp;"bani"),""),"eroare!")</f>
        <v>opt lei</v>
      </c>
      <c r="H76" s="13">
        <v>1347968</v>
      </c>
      <c r="I76" s="34">
        <v>3160</v>
      </c>
      <c r="J76" s="28" t="str">
        <f t="shared" si="48"/>
        <v>trei mii una sută șaizeci lei</v>
      </c>
      <c r="K76" s="34" t="s">
        <v>464</v>
      </c>
      <c r="L76" s="13">
        <v>0.23</v>
      </c>
      <c r="M76" s="13">
        <v>18.34</v>
      </c>
      <c r="N76" s="28" t="str">
        <f t="shared" si="49"/>
        <v>optsprezece lei și treizeci și patru bani</v>
      </c>
      <c r="O76" s="29">
        <f t="shared" si="53"/>
        <v>57954.400000000001</v>
      </c>
      <c r="P76" s="28" t="str">
        <f t="shared" si="50"/>
        <v>cincizeci și șapte mii nouă sute cincizeci și patru lei și patruzeci bani</v>
      </c>
      <c r="Q76" s="30" t="s">
        <v>266</v>
      </c>
      <c r="R76" s="26" t="s">
        <v>14</v>
      </c>
      <c r="S76" s="43" t="s">
        <v>19</v>
      </c>
      <c r="T76" s="8" t="s">
        <v>16</v>
      </c>
      <c r="U76" s="46" t="s">
        <v>505</v>
      </c>
    </row>
    <row r="77" spans="1:21" s="32" customFormat="1" ht="25.15" customHeight="1" x14ac:dyDescent="0.2">
      <c r="A77" s="25">
        <f t="shared" si="57"/>
        <v>75</v>
      </c>
      <c r="B77" s="26" t="s">
        <v>273</v>
      </c>
      <c r="C77" s="26" t="s">
        <v>274</v>
      </c>
      <c r="D77" s="27">
        <v>1004605001854</v>
      </c>
      <c r="E77" s="13">
        <v>3310710</v>
      </c>
      <c r="F77" s="13">
        <v>10</v>
      </c>
      <c r="G77" s="28" t="str">
        <f t="shared" ref="G77" si="63">IFERROR(IF((INT(F77)=0)+(INT(F77/1000)&gt;999),"",IF(INT(F77/1000)=0,"",IF(INT(F77/1000)=1,"una mie ",CHOOSE(INT(F77/100000)+1,"","una sută ","două sute ","trei sute ","patru sute ","cinci sute ","șase sute ","șapte sute ","opt sute ","nouă sute ")&amp;IF(INT(MOD(F77,100000)/1000)&lt;10,CHOOSE(INT(MOD(F77,10000)/1000)+1,"","unu ","două ","trei ","patru ","cinci ","șase ","șapte ","opt ","nouă "),IF(INT(MOD(F77,100000)/1000)&lt;20,CHOOSE(INT(MOD(F77,10000)/1000)+1,"","unspre","doispre","treispre","paispre","cincispre","șaispre","șaptespre","optspre","nouăspre")&amp;"zece ",CHOOSE(INT(MOD(F77,100000)/10000)-1,"două","trei","patru","cinci","șai","șapte","opt","nouă")&amp;"zeci "&amp;CHOOSE(INT(MOD(F77,10000)/1000)+1,"","și unu ","și două ","și trei ","și patru ","și cinci ","și șase ","și șapte ","și opt ","și nouă ")))&amp;"mii "))&amp;IF(INT(MOD(F77,1000))=0,"lei",IF(INT(F77)=1,"un leu",CHOOSE(INT(MOD(F77,1000)/100)+1,"","una sută ","două sute ","trei sute ","patru sute ","cinci sute ","șase sute ","șapte sute ","opt sute ","nouă sute ")&amp;IF(INT(MOD(F77,100))&lt;10,CHOOSE(INT(MOD(F77,100))+1,"","unu ","doi ","trei ","patru ","cinci ","șase ","șapte ","opt ","nouă "),IF(INT(MOD(F77,100))&lt;20,CHOOSE(INT(MOD(F77,10))+1,"","unspre","doispre","treispre","paispre","cincispre","șaispre","șaptespre","optspre","nouăspre")&amp;"zece ",CHOOSE(INT(MOD(F77,100)/10)-1,"două","trei","patru","cinci","șai","șapte","opt","nouă")&amp;"zeci "&amp;CHOOSE(INT(MOD(F77,10))+1,"","și unu ","și doi ","și trei ","și patru ","și cinci ","și șase ","și șapte ","și opt ","și nouă ")))&amp;"lei")))&amp;IF((INT(F77)&gt;0)*(MOD(ROUND(F77*100,0),100)&gt;0)," și ","")&amp;IF(MOD(ROUND(F77*100,0),100)&gt;0,IF(MOD(ROUND(F77*100,0),100)=1,"un ban",IF(MOD(ROUND(F77*100,0),100)&lt;10,CHOOSE(MOD(ROUND(F77*100,0),100),"eroare! ","doi ","trei ","patru ","cinci ","șase ","șapte ","opt ","nouă "),IF(MOD(ROUND(F77*100,0),100)&lt;20,CHOOSE(MOD(MOD(ROUND(F77*100,0),100),10)+1,"","unspre","doispre","treispre","paispre","cincispre","șaispre","șaptespre","optspre","nouăspre")&amp;"zece ",CHOOSE(INT(MOD(ROUND(F77*100,0),100)/10)-1,"două","trei","patru","cinci","șai","șapte","opt","nouă")&amp;"zeci "&amp;CHOOSE(MOD(MOD(ROUND(F77*100,0),100),10)+1,"","și unu ","și două ","și trei ","și patru ","și cinci ","și șase ","și șapte ","și opt ","și nouă ")))&amp;"bani"),""),"eroare!")</f>
        <v>zece lei</v>
      </c>
      <c r="H77" s="13">
        <v>331071</v>
      </c>
      <c r="I77" s="34">
        <v>77369</v>
      </c>
      <c r="J77" s="28" t="str">
        <f t="shared" si="48"/>
        <v>șaptezeci și șapte mii trei sute șaizeci și nouă lei</v>
      </c>
      <c r="K77" s="34" t="s">
        <v>465</v>
      </c>
      <c r="L77" s="13">
        <v>23.37</v>
      </c>
      <c r="M77" s="13">
        <v>15.2</v>
      </c>
      <c r="N77" s="28" t="str">
        <f t="shared" si="49"/>
        <v>cincisprezece lei și douăzeci bani</v>
      </c>
      <c r="O77" s="29">
        <f t="shared" si="53"/>
        <v>1176008.8</v>
      </c>
      <c r="P77" s="28" t="str">
        <f t="shared" si="50"/>
        <v xml:space="preserve"> și optzeci bani</v>
      </c>
      <c r="Q77" s="30" t="s">
        <v>275</v>
      </c>
      <c r="R77" s="26" t="s">
        <v>14</v>
      </c>
      <c r="S77" s="31" t="s">
        <v>17</v>
      </c>
      <c r="T77" s="8" t="s">
        <v>16</v>
      </c>
      <c r="U77" s="46" t="s">
        <v>505</v>
      </c>
    </row>
    <row r="78" spans="1:21" s="32" customFormat="1" ht="25.15" customHeight="1" x14ac:dyDescent="0.2">
      <c r="A78" s="25">
        <f t="shared" si="57"/>
        <v>76</v>
      </c>
      <c r="B78" s="26" t="s">
        <v>276</v>
      </c>
      <c r="C78" s="26" t="s">
        <v>277</v>
      </c>
      <c r="D78" s="27">
        <v>1002602000612</v>
      </c>
      <c r="E78" s="13">
        <v>49326039</v>
      </c>
      <c r="F78" s="13">
        <v>7</v>
      </c>
      <c r="G78" s="28" t="str">
        <f t="shared" ref="G78:G80" si="64">IFERROR(IF((INT(F78)=0)+(INT(F78/1000)&gt;999),"",IF(INT(F78/1000)=0,"",IF(INT(F78/1000)=1,"una mie ",CHOOSE(INT(F78/100000)+1,"","una sută ","două sute ","trei sute ","patru sute ","cinci sute ","șase sute ","șapte sute ","opt sute ","nouă sute ")&amp;IF(INT(MOD(F78,100000)/1000)&lt;10,CHOOSE(INT(MOD(F78,10000)/1000)+1,"","unu ","două ","trei ","patru ","cinci ","șase ","șapte ","opt ","nouă "),IF(INT(MOD(F78,100000)/1000)&lt;20,CHOOSE(INT(MOD(F78,10000)/1000)+1,"","unspre","doispre","treispre","paispre","cincispre","șaispre","șaptespre","optspre","nouăspre")&amp;"zece ",CHOOSE(INT(MOD(F78,100000)/10000)-1,"două","trei","patru","cinci","șai","șapte","opt","nouă")&amp;"zeci "&amp;CHOOSE(INT(MOD(F78,10000)/1000)+1,"","și unu ","și două ","și trei ","și patru ","și cinci ","și șase ","și șapte ","și opt ","și nouă ")))&amp;"mii "))&amp;IF(INT(MOD(F78,1000))=0,"lei",IF(INT(F78)=1,"un leu",CHOOSE(INT(MOD(F78,1000)/100)+1,"","una sută ","două sute ","trei sute ","patru sute ","cinci sute ","șase sute ","șapte sute ","opt sute ","nouă sute ")&amp;IF(INT(MOD(F78,100))&lt;10,CHOOSE(INT(MOD(F78,100))+1,"","unu ","doi ","trei ","patru ","cinci ","șase ","șapte ","opt ","nouă "),IF(INT(MOD(F78,100))&lt;20,CHOOSE(INT(MOD(F78,10))+1,"","unspre","doispre","treispre","paispre","cincispre","șaispre","șaptespre","optspre","nouăspre")&amp;"zece ",CHOOSE(INT(MOD(F78,100)/10)-1,"două","trei","patru","cinci","șai","șapte","opt","nouă")&amp;"zeci "&amp;CHOOSE(INT(MOD(F78,10))+1,"","și unu ","și doi ","și trei ","și patru ","și cinci ","și șase ","și șapte ","și opt ","și nouă ")))&amp;"lei")))&amp;IF((INT(F78)&gt;0)*(MOD(ROUND(F78*100,0),100)&gt;0)," și ","")&amp;IF(MOD(ROUND(F78*100,0),100)&gt;0,IF(MOD(ROUND(F78*100,0),100)=1,"un ban",IF(MOD(ROUND(F78*100,0),100)&lt;10,CHOOSE(MOD(ROUND(F78*100,0),100),"eroare! ","doi ","trei ","patru ","cinci ","șase ","șapte ","opt ","nouă "),IF(MOD(ROUND(F78*100,0),100)&lt;20,CHOOSE(MOD(MOD(ROUND(F78*100,0),100),10)+1,"","unspre","doispre","treispre","paispre","cincispre","șaispre","șaptespre","optspre","nouăspre")&amp;"zece ",CHOOSE(INT(MOD(ROUND(F78*100,0),100)/10)-1,"două","trei","patru","cinci","șai","șapte","opt","nouă")&amp;"zeci "&amp;CHOOSE(MOD(MOD(ROUND(F78*100,0),100),10)+1,"","și unu ","și două ","și trei ","și patru ","și cinci ","și șase ","și șapte ","și opt ","și nouă ")))&amp;"bani"),""),"eroare!")</f>
        <v>șapte lei</v>
      </c>
      <c r="H78" s="13">
        <v>7046577</v>
      </c>
      <c r="I78" s="34">
        <v>3250</v>
      </c>
      <c r="J78" s="28" t="str">
        <f t="shared" si="48"/>
        <v>trei mii două sute cincizeci lei</v>
      </c>
      <c r="K78" s="34" t="s">
        <v>466</v>
      </c>
      <c r="L78" s="13">
        <v>0.05</v>
      </c>
      <c r="M78" s="13">
        <v>7.23</v>
      </c>
      <c r="N78" s="28" t="str">
        <f t="shared" si="49"/>
        <v>șapte lei și douăzeci și trei bani</v>
      </c>
      <c r="O78" s="29">
        <f t="shared" si="53"/>
        <v>23497.5</v>
      </c>
      <c r="P78" s="28" t="str">
        <f t="shared" si="50"/>
        <v>douăzeci și trei mii patru sute nouăzeci și șapte lei și cincizeci bani</v>
      </c>
      <c r="Q78" s="30" t="s">
        <v>278</v>
      </c>
      <c r="R78" s="26" t="s">
        <v>14</v>
      </c>
      <c r="S78" s="43" t="s">
        <v>15</v>
      </c>
      <c r="T78" s="8" t="s">
        <v>16</v>
      </c>
      <c r="U78" s="46" t="s">
        <v>505</v>
      </c>
    </row>
    <row r="79" spans="1:21" s="32" customFormat="1" ht="25.15" customHeight="1" x14ac:dyDescent="0.2">
      <c r="A79" s="25">
        <f t="shared" si="57"/>
        <v>77</v>
      </c>
      <c r="B79" s="26" t="s">
        <v>279</v>
      </c>
      <c r="C79" s="26" t="s">
        <v>280</v>
      </c>
      <c r="D79" s="27">
        <v>1004604001950</v>
      </c>
      <c r="E79" s="13">
        <v>420810</v>
      </c>
      <c r="F79" s="13">
        <v>10</v>
      </c>
      <c r="G79" s="28" t="str">
        <f t="shared" si="64"/>
        <v>zece lei</v>
      </c>
      <c r="H79" s="13">
        <v>42081</v>
      </c>
      <c r="I79" s="13">
        <v>79</v>
      </c>
      <c r="J79" s="28" t="str">
        <f t="shared" si="48"/>
        <v>șaptezeci și nouă lei</v>
      </c>
      <c r="K79" s="13" t="s">
        <v>467</v>
      </c>
      <c r="L79" s="13">
        <v>0.19</v>
      </c>
      <c r="M79" s="13">
        <v>49.37</v>
      </c>
      <c r="N79" s="28" t="str">
        <f t="shared" si="49"/>
        <v>patruzeci și nouă lei și treizeci și șapte bani</v>
      </c>
      <c r="O79" s="29">
        <f t="shared" si="53"/>
        <v>3900.23</v>
      </c>
      <c r="P79" s="28" t="str">
        <f t="shared" si="50"/>
        <v>trei mii nouă sute lei și douăzeci și trei bani</v>
      </c>
      <c r="Q79" s="30" t="s">
        <v>281</v>
      </c>
      <c r="R79" s="26" t="s">
        <v>14</v>
      </c>
      <c r="S79" s="43" t="s">
        <v>15</v>
      </c>
      <c r="T79" s="8" t="s">
        <v>16</v>
      </c>
      <c r="U79" s="46" t="s">
        <v>505</v>
      </c>
    </row>
    <row r="80" spans="1:21" s="32" customFormat="1" ht="25.15" customHeight="1" x14ac:dyDescent="0.2">
      <c r="A80" s="25">
        <f t="shared" si="57"/>
        <v>78</v>
      </c>
      <c r="B80" s="26" t="s">
        <v>282</v>
      </c>
      <c r="C80" s="26" t="s">
        <v>283</v>
      </c>
      <c r="D80" s="27">
        <v>1003600125903</v>
      </c>
      <c r="E80" s="13">
        <v>1706930</v>
      </c>
      <c r="F80" s="13">
        <v>10</v>
      </c>
      <c r="G80" s="28" t="str">
        <f t="shared" si="64"/>
        <v>zece lei</v>
      </c>
      <c r="H80" s="13">
        <v>170693</v>
      </c>
      <c r="I80" s="13">
        <v>540</v>
      </c>
      <c r="J80" s="28" t="str">
        <f t="shared" si="48"/>
        <v>cinci sute patruzeci lei</v>
      </c>
      <c r="K80" s="13" t="s">
        <v>468</v>
      </c>
      <c r="L80" s="13">
        <v>0.32</v>
      </c>
      <c r="M80" s="13">
        <v>11.74</v>
      </c>
      <c r="N80" s="28" t="str">
        <f t="shared" si="49"/>
        <v>unsprezece lei și șaptezeci și patru bani</v>
      </c>
      <c r="O80" s="29">
        <f t="shared" si="53"/>
        <v>6339.6</v>
      </c>
      <c r="P80" s="28" t="str">
        <f t="shared" si="50"/>
        <v>șase mii trei sute treizeci și nouă lei și șaizeci bani</v>
      </c>
      <c r="Q80" s="30" t="s">
        <v>284</v>
      </c>
      <c r="R80" s="26" t="s">
        <v>14</v>
      </c>
      <c r="S80" s="31" t="s">
        <v>18</v>
      </c>
      <c r="T80" s="8" t="s">
        <v>16</v>
      </c>
      <c r="U80" s="46" t="s">
        <v>505</v>
      </c>
    </row>
    <row r="81" spans="1:21" s="32" customFormat="1" ht="25.15" customHeight="1" x14ac:dyDescent="0.2">
      <c r="A81" s="25">
        <f t="shared" si="57"/>
        <v>79</v>
      </c>
      <c r="B81" s="26" t="s">
        <v>285</v>
      </c>
      <c r="C81" s="26" t="s">
        <v>286</v>
      </c>
      <c r="D81" s="27">
        <v>1002602001435</v>
      </c>
      <c r="E81" s="13">
        <v>6735300</v>
      </c>
      <c r="F81" s="13">
        <v>5</v>
      </c>
      <c r="G81" s="28" t="str">
        <f t="shared" ref="G81" si="65">IFERROR(IF((INT(F81)=0)+(INT(F81/1000)&gt;999),"",IF(INT(F81/1000)=0,"",IF(INT(F81/1000)=1,"una mie ",CHOOSE(INT(F81/100000)+1,"","una sută ","două sute ","trei sute ","patru sute ","cinci sute ","șase sute ","șapte sute ","opt sute ","nouă sute ")&amp;IF(INT(MOD(F81,100000)/1000)&lt;10,CHOOSE(INT(MOD(F81,10000)/1000)+1,"","unu ","două ","trei ","patru ","cinci ","șase ","șapte ","opt ","nouă "),IF(INT(MOD(F81,100000)/1000)&lt;20,CHOOSE(INT(MOD(F81,10000)/1000)+1,"","unspre","doispre","treispre","paispre","cincispre","șaispre","șaptespre","optspre","nouăspre")&amp;"zece ",CHOOSE(INT(MOD(F81,100000)/10000)-1,"două","trei","patru","cinci","șai","șapte","opt","nouă")&amp;"zeci "&amp;CHOOSE(INT(MOD(F81,10000)/1000)+1,"","și unu ","și două ","și trei ","și patru ","și cinci ","și șase ","și șapte ","și opt ","și nouă ")))&amp;"mii "))&amp;IF(INT(MOD(F81,1000))=0,"lei",IF(INT(F81)=1,"un leu",CHOOSE(INT(MOD(F81,1000)/100)+1,"","una sută ","două sute ","trei sute ","patru sute ","cinci sute ","șase sute ","șapte sute ","opt sute ","nouă sute ")&amp;IF(INT(MOD(F81,100))&lt;10,CHOOSE(INT(MOD(F81,100))+1,"","unu ","doi ","trei ","patru ","cinci ","șase ","șapte ","opt ","nouă "),IF(INT(MOD(F81,100))&lt;20,CHOOSE(INT(MOD(F81,10))+1,"","unspre","doispre","treispre","paispre","cincispre","șaispre","șaptespre","optspre","nouăspre")&amp;"zece ",CHOOSE(INT(MOD(F81,100)/10)-1,"două","trei","patru","cinci","șai","șapte","opt","nouă")&amp;"zeci "&amp;CHOOSE(INT(MOD(F81,10))+1,"","și unu ","și doi ","și trei ","și patru ","și cinci ","și șase ","și șapte ","și opt ","și nouă ")))&amp;"lei")))&amp;IF((INT(F81)&gt;0)*(MOD(ROUND(F81*100,0),100)&gt;0)," și ","")&amp;IF(MOD(ROUND(F81*100,0),100)&gt;0,IF(MOD(ROUND(F81*100,0),100)=1,"un ban",IF(MOD(ROUND(F81*100,0),100)&lt;10,CHOOSE(MOD(ROUND(F81*100,0),100),"eroare! ","doi ","trei ","patru ","cinci ","șase ","șapte ","opt ","nouă "),IF(MOD(ROUND(F81*100,0),100)&lt;20,CHOOSE(MOD(MOD(ROUND(F81*100,0),100),10)+1,"","unspre","doispre","treispre","paispre","cincispre","șaispre","șaptespre","optspre","nouăspre")&amp;"zece ",CHOOSE(INT(MOD(ROUND(F81*100,0),100)/10)-1,"două","trei","patru","cinci","șai","șapte","opt","nouă")&amp;"zeci "&amp;CHOOSE(MOD(MOD(ROUND(F81*100,0),100),10)+1,"","și unu ","și două ","și trei ","și patru ","și cinci ","și șase ","și șapte ","și opt ","și nouă ")))&amp;"bani"),""),"eroare!")</f>
        <v>cinci lei</v>
      </c>
      <c r="H81" s="13">
        <v>1347059</v>
      </c>
      <c r="I81" s="13">
        <v>990</v>
      </c>
      <c r="J81" s="28" t="str">
        <f t="shared" si="48"/>
        <v>nouă sute nouăzeci lei</v>
      </c>
      <c r="K81" s="13" t="s">
        <v>469</v>
      </c>
      <c r="L81" s="13">
        <v>7.0000000000000007E-2</v>
      </c>
      <c r="M81" s="13">
        <v>17.510000000000002</v>
      </c>
      <c r="N81" s="28" t="str">
        <f t="shared" si="49"/>
        <v>șaptesprezece lei și cincizeci și unu bani</v>
      </c>
      <c r="O81" s="29">
        <f t="shared" si="53"/>
        <v>17334.900000000001</v>
      </c>
      <c r="P81" s="28" t="str">
        <f t="shared" si="50"/>
        <v>șaptesprezece mii trei sute treizeci și patru lei și nouăzeci bani</v>
      </c>
      <c r="Q81" s="30" t="s">
        <v>287</v>
      </c>
      <c r="R81" s="26" t="s">
        <v>14</v>
      </c>
      <c r="S81" s="43" t="s">
        <v>15</v>
      </c>
      <c r="T81" s="8" t="s">
        <v>16</v>
      </c>
      <c r="U81" s="46" t="s">
        <v>505</v>
      </c>
    </row>
    <row r="82" spans="1:21" s="32" customFormat="1" ht="25.15" customHeight="1" x14ac:dyDescent="0.2">
      <c r="A82" s="25">
        <f t="shared" si="57"/>
        <v>80</v>
      </c>
      <c r="B82" s="26" t="s">
        <v>291</v>
      </c>
      <c r="C82" s="26" t="s">
        <v>292</v>
      </c>
      <c r="D82" s="27">
        <v>1003611009281</v>
      </c>
      <c r="E82" s="13">
        <v>213192</v>
      </c>
      <c r="F82" s="13">
        <v>9</v>
      </c>
      <c r="G82" s="28" t="str">
        <f t="shared" ref="G82:G83" si="66">IFERROR(IF((INT(F82)=0)+(INT(F82/1000)&gt;999),"",IF(INT(F82/1000)=0,"",IF(INT(F82/1000)=1,"una mie ",CHOOSE(INT(F82/100000)+1,"","una sută ","două sute ","trei sute ","patru sute ","cinci sute ","șase sute ","șapte sute ","opt sute ","nouă sute ")&amp;IF(INT(MOD(F82,100000)/1000)&lt;10,CHOOSE(INT(MOD(F82,10000)/1000)+1,"","unu ","două ","trei ","patru ","cinci ","șase ","șapte ","opt ","nouă "),IF(INT(MOD(F82,100000)/1000)&lt;20,CHOOSE(INT(MOD(F82,10000)/1000)+1,"","unspre","doispre","treispre","paispre","cincispre","șaispre","șaptespre","optspre","nouăspre")&amp;"zece ",CHOOSE(INT(MOD(F82,100000)/10000)-1,"două","trei","patru","cinci","șai","șapte","opt","nouă")&amp;"zeci "&amp;CHOOSE(INT(MOD(F82,10000)/1000)+1,"","și unu ","și două ","și trei ","și patru ","și cinci ","și șase ","și șapte ","și opt ","și nouă ")))&amp;"mii "))&amp;IF(INT(MOD(F82,1000))=0,"lei",IF(INT(F82)=1,"un leu",CHOOSE(INT(MOD(F82,1000)/100)+1,"","una sută ","două sute ","trei sute ","patru sute ","cinci sute ","șase sute ","șapte sute ","opt sute ","nouă sute ")&amp;IF(INT(MOD(F82,100))&lt;10,CHOOSE(INT(MOD(F82,100))+1,"","unu ","doi ","trei ","patru ","cinci ","șase ","șapte ","opt ","nouă "),IF(INT(MOD(F82,100))&lt;20,CHOOSE(INT(MOD(F82,10))+1,"","unspre","doispre","treispre","paispre","cincispre","șaispre","șaptespre","optspre","nouăspre")&amp;"zece ",CHOOSE(INT(MOD(F82,100)/10)-1,"două","trei","patru","cinci","șai","șapte","opt","nouă")&amp;"zeci "&amp;CHOOSE(INT(MOD(F82,10))+1,"","și unu ","și doi ","și trei ","și patru ","și cinci ","și șase ","și șapte ","și opt ","și nouă ")))&amp;"lei")))&amp;IF((INT(F82)&gt;0)*(MOD(ROUND(F82*100,0),100)&gt;0)," și ","")&amp;IF(MOD(ROUND(F82*100,0),100)&gt;0,IF(MOD(ROUND(F82*100,0),100)=1,"un ban",IF(MOD(ROUND(F82*100,0),100)&lt;10,CHOOSE(MOD(ROUND(F82*100,0),100),"eroare! ","doi ","trei ","patru ","cinci ","șase ","șapte ","opt ","nouă "),IF(MOD(ROUND(F82*100,0),100)&lt;20,CHOOSE(MOD(MOD(ROUND(F82*100,0),100),10)+1,"","unspre","doispre","treispre","paispre","cincispre","șaispre","șaptespre","optspre","nouăspre")&amp;"zece ",CHOOSE(INT(MOD(ROUND(F82*100,0),100)/10)-1,"două","trei","patru","cinci","șai","șapte","opt","nouă")&amp;"zeci "&amp;CHOOSE(MOD(MOD(ROUND(F82*100,0),100),10)+1,"","și unu ","și două ","și trei ","și patru ","și cinci ","și șase ","și șapte ","și opt ","și nouă ")))&amp;"bani"),""),"eroare!")</f>
        <v>nouă lei</v>
      </c>
      <c r="H82" s="13">
        <v>23688</v>
      </c>
      <c r="I82" s="13">
        <v>46</v>
      </c>
      <c r="J82" s="28" t="str">
        <f t="shared" si="48"/>
        <v>patruzeci și șase lei</v>
      </c>
      <c r="K82" s="13" t="s">
        <v>470</v>
      </c>
      <c r="L82" s="13">
        <v>0.19</v>
      </c>
      <c r="M82" s="13">
        <v>23.09</v>
      </c>
      <c r="N82" s="28" t="str">
        <f t="shared" si="49"/>
        <v>douăzeci și trei lei și nouă bani</v>
      </c>
      <c r="O82" s="29">
        <f t="shared" si="53"/>
        <v>1062.1400000000001</v>
      </c>
      <c r="P82" s="28" t="str">
        <f t="shared" si="50"/>
        <v>una mie șaizeci și doi lei și paisprezece bani</v>
      </c>
      <c r="Q82" s="30" t="s">
        <v>293</v>
      </c>
      <c r="R82" s="26" t="s">
        <v>14</v>
      </c>
      <c r="S82" s="43" t="s">
        <v>19</v>
      </c>
      <c r="T82" s="8" t="s">
        <v>16</v>
      </c>
      <c r="U82" s="46" t="s">
        <v>505</v>
      </c>
    </row>
    <row r="83" spans="1:21" s="32" customFormat="1" ht="25.15" customHeight="1" x14ac:dyDescent="0.2">
      <c r="A83" s="25">
        <f t="shared" si="57"/>
        <v>81</v>
      </c>
      <c r="B83" s="26" t="s">
        <v>294</v>
      </c>
      <c r="C83" s="26" t="s">
        <v>295</v>
      </c>
      <c r="D83" s="27">
        <v>1002600020366</v>
      </c>
      <c r="E83" s="13">
        <v>149804</v>
      </c>
      <c r="F83" s="13">
        <v>1</v>
      </c>
      <c r="G83" s="28" t="str">
        <f t="shared" si="66"/>
        <v>un leu</v>
      </c>
      <c r="H83" s="13">
        <v>149804</v>
      </c>
      <c r="I83" s="34">
        <v>26402</v>
      </c>
      <c r="J83" s="28" t="str">
        <f t="shared" si="48"/>
        <v>douăzeci și șase mii patru sute doi lei</v>
      </c>
      <c r="K83" s="34" t="s">
        <v>471</v>
      </c>
      <c r="L83" s="13">
        <v>17.62</v>
      </c>
      <c r="M83" s="13">
        <v>2.1800000000000002</v>
      </c>
      <c r="N83" s="28" t="str">
        <f t="shared" si="49"/>
        <v>doi lei și optsprezece bani</v>
      </c>
      <c r="O83" s="29">
        <f t="shared" si="53"/>
        <v>57556.36</v>
      </c>
      <c r="P83" s="28" t="str">
        <f t="shared" si="50"/>
        <v>cincizeci și șapte mii cinci sute cincizeci și șase lei și treizeci și șase bani</v>
      </c>
      <c r="Q83" s="30" t="s">
        <v>296</v>
      </c>
      <c r="R83" s="26" t="s">
        <v>14</v>
      </c>
      <c r="S83" s="31" t="s">
        <v>17</v>
      </c>
      <c r="T83" s="8" t="s">
        <v>16</v>
      </c>
      <c r="U83" s="46" t="s">
        <v>505</v>
      </c>
    </row>
    <row r="84" spans="1:21" s="32" customFormat="1" ht="25.15" customHeight="1" x14ac:dyDescent="0.2">
      <c r="A84" s="25">
        <f t="shared" si="57"/>
        <v>82</v>
      </c>
      <c r="B84" s="26" t="s">
        <v>513</v>
      </c>
      <c r="C84" s="26" t="s">
        <v>297</v>
      </c>
      <c r="D84" s="27">
        <v>1006602008731</v>
      </c>
      <c r="E84" s="13">
        <v>389020</v>
      </c>
      <c r="F84" s="13">
        <v>10</v>
      </c>
      <c r="G84" s="28" t="str">
        <f t="shared" ref="G84" si="67">IFERROR(IF((INT(F84)=0)+(INT(F84/1000)&gt;999),"",IF(INT(F84/1000)=0,"",IF(INT(F84/1000)=1,"una mie ",CHOOSE(INT(F84/100000)+1,"","una sută ","două sute ","trei sute ","patru sute ","cinci sute ","șase sute ","șapte sute ","opt sute ","nouă sute ")&amp;IF(INT(MOD(F84,100000)/1000)&lt;10,CHOOSE(INT(MOD(F84,10000)/1000)+1,"","unu ","două ","trei ","patru ","cinci ","șase ","șapte ","opt ","nouă "),IF(INT(MOD(F84,100000)/1000)&lt;20,CHOOSE(INT(MOD(F84,10000)/1000)+1,"","unspre","doispre","treispre","paispre","cincispre","șaispre","șaptespre","optspre","nouăspre")&amp;"zece ",CHOOSE(INT(MOD(F84,100000)/10000)-1,"două","trei","patru","cinci","șai","șapte","opt","nouă")&amp;"zeci "&amp;CHOOSE(INT(MOD(F84,10000)/1000)+1,"","și unu ","și două ","și trei ","și patru ","și cinci ","și șase ","și șapte ","și opt ","și nouă ")))&amp;"mii "))&amp;IF(INT(MOD(F84,1000))=0,"lei",IF(INT(F84)=1,"un leu",CHOOSE(INT(MOD(F84,1000)/100)+1,"","una sută ","două sute ","trei sute ","patru sute ","cinci sute ","șase sute ","șapte sute ","opt sute ","nouă sute ")&amp;IF(INT(MOD(F84,100))&lt;10,CHOOSE(INT(MOD(F84,100))+1,"","unu ","doi ","trei ","patru ","cinci ","șase ","șapte ","opt ","nouă "),IF(INT(MOD(F84,100))&lt;20,CHOOSE(INT(MOD(F84,10))+1,"","unspre","doispre","treispre","paispre","cincispre","șaispre","șaptespre","optspre","nouăspre")&amp;"zece ",CHOOSE(INT(MOD(F84,100)/10)-1,"două","trei","patru","cinci","șai","șapte","opt","nouă")&amp;"zeci "&amp;CHOOSE(INT(MOD(F84,10))+1,"","și unu ","și doi ","și trei ","și patru ","și cinci ","și șase ","și șapte ","și opt ","și nouă ")))&amp;"lei")))&amp;IF((INT(F84)&gt;0)*(MOD(ROUND(F84*100,0),100)&gt;0)," și ","")&amp;IF(MOD(ROUND(F84*100,0),100)&gt;0,IF(MOD(ROUND(F84*100,0),100)=1,"un ban",IF(MOD(ROUND(F84*100,0),100)&lt;10,CHOOSE(MOD(ROUND(F84*100,0),100),"eroare! ","doi ","trei ","patru ","cinci ","șase ","șapte ","opt ","nouă "),IF(MOD(ROUND(F84*100,0),100)&lt;20,CHOOSE(MOD(MOD(ROUND(F84*100,0),100),10)+1,"","unspre","doispre","treispre","paispre","cincispre","șaispre","șaptespre","optspre","nouăspre")&amp;"zece ",CHOOSE(INT(MOD(ROUND(F84*100,0),100)/10)-1,"două","trei","patru","cinci","șai","șapte","opt","nouă")&amp;"zeci "&amp;CHOOSE(MOD(MOD(ROUND(F84*100,0),100),10)+1,"","și unu ","și două ","și trei ","și patru ","și cinci ","și șase ","și șapte ","și opt ","și nouă ")))&amp;"bani"),""),"eroare!")</f>
        <v>zece lei</v>
      </c>
      <c r="H84" s="13">
        <v>38902</v>
      </c>
      <c r="I84" s="34">
        <v>7294</v>
      </c>
      <c r="J84" s="28" t="str">
        <f t="shared" si="48"/>
        <v>șapte mii două sute nouăzeci și patru lei</v>
      </c>
      <c r="K84" s="34" t="s">
        <v>472</v>
      </c>
      <c r="L84" s="13">
        <v>20.43</v>
      </c>
      <c r="M84" s="13">
        <v>22.7</v>
      </c>
      <c r="N84" s="28" t="str">
        <f t="shared" si="49"/>
        <v>douăzeci și doi lei și șaptezeci bani</v>
      </c>
      <c r="O84" s="29">
        <f t="shared" si="53"/>
        <v>165573.79999999999</v>
      </c>
      <c r="P84" s="28" t="str">
        <f t="shared" si="50"/>
        <v>una sută șaizeci și cinci mii cinci sute șaptezeci și trei lei și optzeci bani</v>
      </c>
      <c r="Q84" s="30" t="s">
        <v>298</v>
      </c>
      <c r="R84" s="26" t="s">
        <v>14</v>
      </c>
      <c r="S84" s="31" t="s">
        <v>28</v>
      </c>
      <c r="T84" s="8" t="s">
        <v>16</v>
      </c>
      <c r="U84" s="46" t="s">
        <v>505</v>
      </c>
    </row>
    <row r="85" spans="1:21" s="32" customFormat="1" ht="25.15" customHeight="1" x14ac:dyDescent="0.2">
      <c r="A85" s="25">
        <f t="shared" si="57"/>
        <v>83</v>
      </c>
      <c r="B85" s="26" t="s">
        <v>302</v>
      </c>
      <c r="C85" s="26" t="s">
        <v>303</v>
      </c>
      <c r="D85" s="27">
        <v>1003600095549</v>
      </c>
      <c r="E85" s="13">
        <v>485680</v>
      </c>
      <c r="F85" s="13">
        <v>5</v>
      </c>
      <c r="G85" s="28" t="str">
        <f t="shared" ref="G85" si="68">IFERROR(IF((INT(F85)=0)+(INT(F85/1000)&gt;999),"",IF(INT(F85/1000)=0,"",IF(INT(F85/1000)=1,"una mie ",CHOOSE(INT(F85/100000)+1,"","una sută ","două sute ","trei sute ","patru sute ","cinci sute ","șase sute ","șapte sute ","opt sute ","nouă sute ")&amp;IF(INT(MOD(F85,100000)/1000)&lt;10,CHOOSE(INT(MOD(F85,10000)/1000)+1,"","unu ","două ","trei ","patru ","cinci ","șase ","șapte ","opt ","nouă "),IF(INT(MOD(F85,100000)/1000)&lt;20,CHOOSE(INT(MOD(F85,10000)/1000)+1,"","unspre","doispre","treispre","paispre","cincispre","șaispre","șaptespre","optspre","nouăspre")&amp;"zece ",CHOOSE(INT(MOD(F85,100000)/10000)-1,"două","trei","patru","cinci","șai","șapte","opt","nouă")&amp;"zeci "&amp;CHOOSE(INT(MOD(F85,10000)/1000)+1,"","și unu ","și două ","și trei ","și patru ","și cinci ","și șase ","și șapte ","și opt ","și nouă ")))&amp;"mii "))&amp;IF(INT(MOD(F85,1000))=0,"lei",IF(INT(F85)=1,"un leu",CHOOSE(INT(MOD(F85,1000)/100)+1,"","una sută ","două sute ","trei sute ","patru sute ","cinci sute ","șase sute ","șapte sute ","opt sute ","nouă sute ")&amp;IF(INT(MOD(F85,100))&lt;10,CHOOSE(INT(MOD(F85,100))+1,"","unu ","doi ","trei ","patru ","cinci ","șase ","șapte ","opt ","nouă "),IF(INT(MOD(F85,100))&lt;20,CHOOSE(INT(MOD(F85,10))+1,"","unspre","doispre","treispre","paispre","cincispre","șaispre","șaptespre","optspre","nouăspre")&amp;"zece ",CHOOSE(INT(MOD(F85,100)/10)-1,"două","trei","patru","cinci","șai","șapte","opt","nouă")&amp;"zeci "&amp;CHOOSE(INT(MOD(F85,10))+1,"","și unu ","și doi ","și trei ","și patru ","și cinci ","și șase ","și șapte ","și opt ","și nouă ")))&amp;"lei")))&amp;IF((INT(F85)&gt;0)*(MOD(ROUND(F85*100,0),100)&gt;0)," și ","")&amp;IF(MOD(ROUND(F85*100,0),100)&gt;0,IF(MOD(ROUND(F85*100,0),100)=1,"un ban",IF(MOD(ROUND(F85*100,0),100)&lt;10,CHOOSE(MOD(ROUND(F85*100,0),100),"eroare! ","doi ","trei ","patru ","cinci ","șase ","șapte ","opt ","nouă "),IF(MOD(ROUND(F85*100,0),100)&lt;20,CHOOSE(MOD(MOD(ROUND(F85*100,0),100),10)+1,"","unspre","doispre","treispre","paispre","cincispre","șaispre","șaptespre","optspre","nouăspre")&amp;"zece ",CHOOSE(INT(MOD(ROUND(F85*100,0),100)/10)-1,"două","trei","patru","cinci","șai","șapte","opt","nouă")&amp;"zeci "&amp;CHOOSE(MOD(MOD(ROUND(F85*100,0),100),10)+1,"","și unu ","și două ","și trei ","și patru ","și cinci ","și șase ","și șapte ","și opt ","și nouă ")))&amp;"bani"),""),"eroare!")</f>
        <v>cinci lei</v>
      </c>
      <c r="H85" s="13">
        <v>97136</v>
      </c>
      <c r="I85" s="13">
        <v>82</v>
      </c>
      <c r="J85" s="28" t="str">
        <f t="shared" si="48"/>
        <v>optzeci și doi lei</v>
      </c>
      <c r="K85" s="13" t="s">
        <v>473</v>
      </c>
      <c r="L85" s="13">
        <v>0.08</v>
      </c>
      <c r="M85" s="13">
        <v>4.76</v>
      </c>
      <c r="N85" s="28" t="str">
        <f t="shared" si="49"/>
        <v>patru lei și șaptezeci și șase bani</v>
      </c>
      <c r="O85" s="29">
        <f t="shared" si="53"/>
        <v>390.32</v>
      </c>
      <c r="P85" s="28" t="str">
        <f t="shared" si="50"/>
        <v>trei sute nouăzeci lei și treizeci și două bani</v>
      </c>
      <c r="Q85" s="30" t="s">
        <v>304</v>
      </c>
      <c r="R85" s="26" t="s">
        <v>14</v>
      </c>
      <c r="S85" s="31" t="s">
        <v>17</v>
      </c>
      <c r="T85" s="8" t="s">
        <v>16</v>
      </c>
      <c r="U85" s="46" t="s">
        <v>505</v>
      </c>
    </row>
    <row r="86" spans="1:21" s="32" customFormat="1" ht="25.15" customHeight="1" x14ac:dyDescent="0.2">
      <c r="A86" s="25">
        <f t="shared" si="57"/>
        <v>84</v>
      </c>
      <c r="B86" s="26" t="s">
        <v>305</v>
      </c>
      <c r="C86" s="26" t="s">
        <v>24</v>
      </c>
      <c r="D86" s="27">
        <v>1003600022585</v>
      </c>
      <c r="E86" s="13">
        <v>1251642</v>
      </c>
      <c r="F86" s="13">
        <v>14</v>
      </c>
      <c r="G86" s="28" t="str">
        <f t="shared" ref="G86:G88" si="69">IFERROR(IF((INT(F86)=0)+(INT(F86/1000)&gt;999),"",IF(INT(F86/1000)=0,"",IF(INT(F86/1000)=1,"una mie ",CHOOSE(INT(F86/100000)+1,"","una sută ","două sute ","trei sute ","patru sute ","cinci sute ","șase sute ","șapte sute ","opt sute ","nouă sute ")&amp;IF(INT(MOD(F86,100000)/1000)&lt;10,CHOOSE(INT(MOD(F86,10000)/1000)+1,"","unu ","două ","trei ","patru ","cinci ","șase ","șapte ","opt ","nouă "),IF(INT(MOD(F86,100000)/1000)&lt;20,CHOOSE(INT(MOD(F86,10000)/1000)+1,"","unspre","doispre","treispre","paispre","cincispre","șaispre","șaptespre","optspre","nouăspre")&amp;"zece ",CHOOSE(INT(MOD(F86,100000)/10000)-1,"două","trei","patru","cinci","șai","șapte","opt","nouă")&amp;"zeci "&amp;CHOOSE(INT(MOD(F86,10000)/1000)+1,"","și unu ","și două ","și trei ","și patru ","și cinci ","și șase ","și șapte ","și opt ","și nouă ")))&amp;"mii "))&amp;IF(INT(MOD(F86,1000))=0,"lei",IF(INT(F86)=1,"un leu",CHOOSE(INT(MOD(F86,1000)/100)+1,"","una sută ","două sute ","trei sute ","patru sute ","cinci sute ","șase sute ","șapte sute ","opt sute ","nouă sute ")&amp;IF(INT(MOD(F86,100))&lt;10,CHOOSE(INT(MOD(F86,100))+1,"","unu ","doi ","trei ","patru ","cinci ","șase ","șapte ","opt ","nouă "),IF(INT(MOD(F86,100))&lt;20,CHOOSE(INT(MOD(F86,10))+1,"","unspre","doispre","treispre","paispre","cincispre","șaispre","șaptespre","optspre","nouăspre")&amp;"zece ",CHOOSE(INT(MOD(F86,100)/10)-1,"două","trei","patru","cinci","șai","șapte","opt","nouă")&amp;"zeci "&amp;CHOOSE(INT(MOD(F86,10))+1,"","și unu ","și doi ","și trei ","și patru ","și cinci ","și șase ","și șapte ","și opt ","și nouă ")))&amp;"lei")))&amp;IF((INT(F86)&gt;0)*(MOD(ROUND(F86*100,0),100)&gt;0)," și ","")&amp;IF(MOD(ROUND(F86*100,0),100)&gt;0,IF(MOD(ROUND(F86*100,0),100)=1,"un ban",IF(MOD(ROUND(F86*100,0),100)&lt;10,CHOOSE(MOD(ROUND(F86*100,0),100),"eroare! ","doi ","trei ","patru ","cinci ","șase ","șapte ","opt ","nouă "),IF(MOD(ROUND(F86*100,0),100)&lt;20,CHOOSE(MOD(MOD(ROUND(F86*100,0),100),10)+1,"","unspre","doispre","treispre","paispre","cincispre","șaispre","șaptespre","optspre","nouăspre")&amp;"zece ",CHOOSE(INT(MOD(ROUND(F86*100,0),100)/10)-1,"două","trei","patru","cinci","șai","șapte","opt","nouă")&amp;"zeci "&amp;CHOOSE(MOD(MOD(ROUND(F86*100,0),100),10)+1,"","și unu ","și două ","și trei ","și patru ","și cinci ","și șase ","și șapte ","și opt ","și nouă ")))&amp;"bani"),""),"eroare!")</f>
        <v>paisprezece lei</v>
      </c>
      <c r="H86" s="13">
        <v>89403</v>
      </c>
      <c r="I86" s="13">
        <v>373</v>
      </c>
      <c r="J86" s="28" t="str">
        <f t="shared" si="48"/>
        <v>trei sute șaptezeci și trei lei</v>
      </c>
      <c r="K86" s="13" t="s">
        <v>474</v>
      </c>
      <c r="L86" s="13">
        <v>0.42</v>
      </c>
      <c r="M86" s="13">
        <v>21.66</v>
      </c>
      <c r="N86" s="28" t="str">
        <f t="shared" si="49"/>
        <v>douăzeci și unu lei și șaizeci și șase bani</v>
      </c>
      <c r="O86" s="29">
        <f t="shared" si="53"/>
        <v>8079.18</v>
      </c>
      <c r="P86" s="28" t="str">
        <f t="shared" si="50"/>
        <v>opt mii șaptezeci și nouă lei și optsprezece bani</v>
      </c>
      <c r="Q86" s="30" t="s">
        <v>306</v>
      </c>
      <c r="R86" s="26" t="s">
        <v>14</v>
      </c>
      <c r="S86" s="31" t="s">
        <v>18</v>
      </c>
      <c r="T86" s="8" t="s">
        <v>16</v>
      </c>
      <c r="U86" s="46" t="s">
        <v>505</v>
      </c>
    </row>
    <row r="87" spans="1:21" s="32" customFormat="1" ht="25.15" customHeight="1" x14ac:dyDescent="0.2">
      <c r="A87" s="25">
        <f t="shared" si="57"/>
        <v>85</v>
      </c>
      <c r="B87" s="35" t="s">
        <v>307</v>
      </c>
      <c r="C87" s="35" t="s">
        <v>308</v>
      </c>
      <c r="D87" s="39" t="s">
        <v>309</v>
      </c>
      <c r="E87" s="40">
        <v>3753060</v>
      </c>
      <c r="F87" s="13">
        <v>5</v>
      </c>
      <c r="G87" s="28" t="str">
        <f t="shared" si="69"/>
        <v>cinci lei</v>
      </c>
      <c r="H87" s="25">
        <v>750612</v>
      </c>
      <c r="I87" s="41">
        <v>546583</v>
      </c>
      <c r="J87" s="28" t="str">
        <f t="shared" si="48"/>
        <v>cinci sute patruzeci și șase mii cinci sute optzeci și trei lei</v>
      </c>
      <c r="K87" s="41" t="s">
        <v>475</v>
      </c>
      <c r="L87" s="13">
        <v>72.819999999999993</v>
      </c>
      <c r="M87" s="13">
        <v>5.72</v>
      </c>
      <c r="N87" s="28" t="str">
        <f t="shared" si="49"/>
        <v>cinci lei și șaptezeci și două bani</v>
      </c>
      <c r="O87" s="29">
        <f t="shared" si="53"/>
        <v>3126454.76</v>
      </c>
      <c r="P87" s="28" t="str">
        <f t="shared" si="50"/>
        <v xml:space="preserve"> și șaptezeci și șase bani</v>
      </c>
      <c r="Q87" s="37" t="s">
        <v>310</v>
      </c>
      <c r="R87" s="26" t="s">
        <v>14</v>
      </c>
      <c r="S87" s="31" t="s">
        <v>148</v>
      </c>
      <c r="T87" s="8" t="s">
        <v>16</v>
      </c>
      <c r="U87" s="46" t="s">
        <v>505</v>
      </c>
    </row>
    <row r="88" spans="1:21" s="32" customFormat="1" ht="25.15" customHeight="1" x14ac:dyDescent="0.2">
      <c r="A88" s="25">
        <f t="shared" si="57"/>
        <v>86</v>
      </c>
      <c r="B88" s="26" t="s">
        <v>311</v>
      </c>
      <c r="C88" s="26" t="s">
        <v>312</v>
      </c>
      <c r="D88" s="27">
        <v>1003600073196</v>
      </c>
      <c r="E88" s="13">
        <v>130182</v>
      </c>
      <c r="F88" s="13">
        <v>1</v>
      </c>
      <c r="G88" s="28" t="str">
        <f t="shared" si="69"/>
        <v>un leu</v>
      </c>
      <c r="H88" s="13">
        <v>130182</v>
      </c>
      <c r="I88" s="13">
        <v>967</v>
      </c>
      <c r="J88" s="28" t="str">
        <f t="shared" si="48"/>
        <v>nouă sute șaizeci și șapte lei</v>
      </c>
      <c r="K88" s="13" t="s">
        <v>476</v>
      </c>
      <c r="L88" s="13">
        <v>0.74</v>
      </c>
      <c r="M88" s="13">
        <v>1.32</v>
      </c>
      <c r="N88" s="28" t="str">
        <f t="shared" si="49"/>
        <v>un leu și treizeci și două bani</v>
      </c>
      <c r="O88" s="29">
        <f t="shared" si="53"/>
        <v>1276.44</v>
      </c>
      <c r="P88" s="28" t="str">
        <f t="shared" si="50"/>
        <v>una mie două sute șaptezeci și șase lei și patruzeci și patru bani</v>
      </c>
      <c r="Q88" s="30" t="s">
        <v>313</v>
      </c>
      <c r="R88" s="26" t="s">
        <v>14</v>
      </c>
      <c r="S88" s="31" t="s">
        <v>18</v>
      </c>
      <c r="T88" s="8" t="s">
        <v>16</v>
      </c>
      <c r="U88" s="46" t="s">
        <v>505</v>
      </c>
    </row>
    <row r="89" spans="1:21" s="32" customFormat="1" ht="25.15" customHeight="1" x14ac:dyDescent="0.2">
      <c r="A89" s="25">
        <f t="shared" si="57"/>
        <v>87</v>
      </c>
      <c r="B89" s="26" t="s">
        <v>314</v>
      </c>
      <c r="C89" s="26" t="s">
        <v>315</v>
      </c>
      <c r="D89" s="27">
        <v>1003604008000</v>
      </c>
      <c r="E89" s="13">
        <v>115090</v>
      </c>
      <c r="F89" s="13">
        <v>10</v>
      </c>
      <c r="G89" s="28" t="str">
        <f t="shared" ref="G89:G91" si="70">IFERROR(IF((INT(F89)=0)+(INT(F89/1000)&gt;999),"",IF(INT(F89/1000)=0,"",IF(INT(F89/1000)=1,"una mie ",CHOOSE(INT(F89/100000)+1,"","una sută ","două sute ","trei sute ","patru sute ","cinci sute ","șase sute ","șapte sute ","opt sute ","nouă sute ")&amp;IF(INT(MOD(F89,100000)/1000)&lt;10,CHOOSE(INT(MOD(F89,10000)/1000)+1,"","unu ","două ","trei ","patru ","cinci ","șase ","șapte ","opt ","nouă "),IF(INT(MOD(F89,100000)/1000)&lt;20,CHOOSE(INT(MOD(F89,10000)/1000)+1,"","unspre","doispre","treispre","paispre","cincispre","șaispre","șaptespre","optspre","nouăspre")&amp;"zece ",CHOOSE(INT(MOD(F89,100000)/10000)-1,"două","trei","patru","cinci","șai","șapte","opt","nouă")&amp;"zeci "&amp;CHOOSE(INT(MOD(F89,10000)/1000)+1,"","și unu ","și două ","și trei ","și patru ","și cinci ","și șase ","și șapte ","și opt ","și nouă ")))&amp;"mii "))&amp;IF(INT(MOD(F89,1000))=0,"lei",IF(INT(F89)=1,"un leu",CHOOSE(INT(MOD(F89,1000)/100)+1,"","una sută ","două sute ","trei sute ","patru sute ","cinci sute ","șase sute ","șapte sute ","opt sute ","nouă sute ")&amp;IF(INT(MOD(F89,100))&lt;10,CHOOSE(INT(MOD(F89,100))+1,"","unu ","doi ","trei ","patru ","cinci ","șase ","șapte ","opt ","nouă "),IF(INT(MOD(F89,100))&lt;20,CHOOSE(INT(MOD(F89,10))+1,"","unspre","doispre","treispre","paispre","cincispre","șaispre","șaptespre","optspre","nouăspre")&amp;"zece ",CHOOSE(INT(MOD(F89,100)/10)-1,"două","trei","patru","cinci","șai","șapte","opt","nouă")&amp;"zeci "&amp;CHOOSE(INT(MOD(F89,10))+1,"","și unu ","și doi ","și trei ","și patru ","și cinci ","și șase ","și șapte ","și opt ","și nouă ")))&amp;"lei")))&amp;IF((INT(F89)&gt;0)*(MOD(ROUND(F89*100,0),100)&gt;0)," și ","")&amp;IF(MOD(ROUND(F89*100,0),100)&gt;0,IF(MOD(ROUND(F89*100,0),100)=1,"un ban",IF(MOD(ROUND(F89*100,0),100)&lt;10,CHOOSE(MOD(ROUND(F89*100,0),100),"eroare! ","doi ","trei ","patru ","cinci ","șase ","șapte ","opt ","nouă "),IF(MOD(ROUND(F89*100,0),100)&lt;20,CHOOSE(MOD(MOD(ROUND(F89*100,0),100),10)+1,"","unspre","doispre","treispre","paispre","cincispre","șaispre","șaptespre","optspre","nouăspre")&amp;"zece ",CHOOSE(INT(MOD(ROUND(F89*100,0),100)/10)-1,"două","trei","patru","cinci","șai","șapte","opt","nouă")&amp;"zeci "&amp;CHOOSE(MOD(MOD(ROUND(F89*100,0),100),10)+1,"","și unu ","și două ","și trei ","și patru ","și cinci ","și șase ","și șapte ","și opt ","și nouă ")))&amp;"bani"),""),"eroare!")</f>
        <v>zece lei</v>
      </c>
      <c r="H89" s="13">
        <v>11509</v>
      </c>
      <c r="I89" s="13">
        <v>141</v>
      </c>
      <c r="J89" s="28" t="str">
        <f t="shared" si="48"/>
        <v>una sută patruzeci și unu lei</v>
      </c>
      <c r="K89" s="13" t="s">
        <v>477</v>
      </c>
      <c r="L89" s="13">
        <v>1.23</v>
      </c>
      <c r="M89" s="13">
        <v>9.1199999999999992</v>
      </c>
      <c r="N89" s="28" t="str">
        <f t="shared" si="49"/>
        <v>nouă lei și doisprezece bani</v>
      </c>
      <c r="O89" s="29">
        <f t="shared" si="53"/>
        <v>1285.9199999999998</v>
      </c>
      <c r="P89" s="28" t="str">
        <f t="shared" si="50"/>
        <v>una mie două sute optzeci și cinci lei și nouăzeci și două bani</v>
      </c>
      <c r="Q89" s="30" t="s">
        <v>316</v>
      </c>
      <c r="R89" s="26" t="s">
        <v>14</v>
      </c>
      <c r="S89" s="43" t="s">
        <v>15</v>
      </c>
      <c r="T89" s="8" t="s">
        <v>16</v>
      </c>
      <c r="U89" s="46" t="s">
        <v>505</v>
      </c>
    </row>
    <row r="90" spans="1:21" s="32" customFormat="1" ht="25.15" customHeight="1" x14ac:dyDescent="0.2">
      <c r="A90" s="25">
        <f t="shared" si="57"/>
        <v>88</v>
      </c>
      <c r="B90" s="26" t="s">
        <v>317</v>
      </c>
      <c r="C90" s="26" t="s">
        <v>318</v>
      </c>
      <c r="D90" s="27">
        <v>1003605006450</v>
      </c>
      <c r="E90" s="13">
        <v>302884</v>
      </c>
      <c r="F90" s="13">
        <v>4</v>
      </c>
      <c r="G90" s="28" t="str">
        <f t="shared" si="70"/>
        <v>patru lei</v>
      </c>
      <c r="H90" s="13">
        <v>75721</v>
      </c>
      <c r="I90" s="13">
        <v>32</v>
      </c>
      <c r="J90" s="28" t="str">
        <f t="shared" si="48"/>
        <v>treizeci și doi lei</v>
      </c>
      <c r="K90" s="13" t="s">
        <v>478</v>
      </c>
      <c r="L90" s="13">
        <v>0.04</v>
      </c>
      <c r="M90" s="13">
        <v>7.98</v>
      </c>
      <c r="N90" s="28" t="str">
        <f t="shared" si="49"/>
        <v>șapte lei și nouăzeci și opt bani</v>
      </c>
      <c r="O90" s="29">
        <f t="shared" si="53"/>
        <v>255.36</v>
      </c>
      <c r="P90" s="28" t="str">
        <f t="shared" si="50"/>
        <v>două sute cincizeci și cinci lei și treizeci și șase bani</v>
      </c>
      <c r="Q90" s="30" t="s">
        <v>319</v>
      </c>
      <c r="R90" s="26" t="s">
        <v>14</v>
      </c>
      <c r="S90" s="43" t="s">
        <v>19</v>
      </c>
      <c r="T90" s="8" t="s">
        <v>16</v>
      </c>
      <c r="U90" s="46" t="s">
        <v>505</v>
      </c>
    </row>
    <row r="91" spans="1:21" s="32" customFormat="1" ht="25.15" customHeight="1" x14ac:dyDescent="0.2">
      <c r="A91" s="25">
        <f t="shared" si="57"/>
        <v>89</v>
      </c>
      <c r="B91" s="26" t="s">
        <v>320</v>
      </c>
      <c r="C91" s="26" t="s">
        <v>321</v>
      </c>
      <c r="D91" s="27">
        <v>1003607150058</v>
      </c>
      <c r="E91" s="13">
        <v>101010</v>
      </c>
      <c r="F91" s="13">
        <v>10</v>
      </c>
      <c r="G91" s="28" t="str">
        <f t="shared" si="70"/>
        <v>zece lei</v>
      </c>
      <c r="H91" s="13">
        <v>10101</v>
      </c>
      <c r="I91" s="13">
        <v>62</v>
      </c>
      <c r="J91" s="28" t="str">
        <f t="shared" si="48"/>
        <v>șaizeci și doi lei</v>
      </c>
      <c r="K91" s="13" t="s">
        <v>403</v>
      </c>
      <c r="L91" s="13">
        <v>0.61</v>
      </c>
      <c r="M91" s="13">
        <v>15.3</v>
      </c>
      <c r="N91" s="28" t="str">
        <f t="shared" si="49"/>
        <v>cincisprezece lei și treizeci bani</v>
      </c>
      <c r="O91" s="29">
        <f t="shared" si="53"/>
        <v>948.6</v>
      </c>
      <c r="P91" s="28" t="str">
        <f t="shared" si="50"/>
        <v>nouă sute patruzeci și opt lei și șaizeci bani</v>
      </c>
      <c r="Q91" s="30" t="s">
        <v>322</v>
      </c>
      <c r="R91" s="26" t="s">
        <v>14</v>
      </c>
      <c r="S91" s="43" t="s">
        <v>19</v>
      </c>
      <c r="T91" s="8" t="s">
        <v>16</v>
      </c>
      <c r="U91" s="46" t="s">
        <v>505</v>
      </c>
    </row>
    <row r="92" spans="1:21" s="32" customFormat="1" ht="25.15" customHeight="1" x14ac:dyDescent="0.2">
      <c r="A92" s="25">
        <f t="shared" si="57"/>
        <v>90</v>
      </c>
      <c r="B92" s="26" t="s">
        <v>514</v>
      </c>
      <c r="C92" s="26" t="s">
        <v>323</v>
      </c>
      <c r="D92" s="27">
        <v>1002600041941</v>
      </c>
      <c r="E92" s="13">
        <v>79023768</v>
      </c>
      <c r="F92" s="13">
        <v>24</v>
      </c>
      <c r="G92" s="28" t="str">
        <f t="shared" ref="G92" si="71">IFERROR(IF((INT(F92)=0)+(INT(F92/1000)&gt;999),"",IF(INT(F92/1000)=0,"",IF(INT(F92/1000)=1,"una mie ",CHOOSE(INT(F92/100000)+1,"","una sută ","două sute ","trei sute ","patru sute ","cinci sute ","șase sute ","șapte sute ","opt sute ","nouă sute ")&amp;IF(INT(MOD(F92,100000)/1000)&lt;10,CHOOSE(INT(MOD(F92,10000)/1000)+1,"","unu ","două ","trei ","patru ","cinci ","șase ","șapte ","opt ","nouă "),IF(INT(MOD(F92,100000)/1000)&lt;20,CHOOSE(INT(MOD(F92,10000)/1000)+1,"","unspre","doispre","treispre","paispre","cincispre","șaispre","șaptespre","optspre","nouăspre")&amp;"zece ",CHOOSE(INT(MOD(F92,100000)/10000)-1,"două","trei","patru","cinci","șai","șapte","opt","nouă")&amp;"zeci "&amp;CHOOSE(INT(MOD(F92,10000)/1000)+1,"","și unu ","și două ","și trei ","și patru ","și cinci ","și șase ","și șapte ","și opt ","și nouă ")))&amp;"mii "))&amp;IF(INT(MOD(F92,1000))=0,"lei",IF(INT(F92)=1,"un leu",CHOOSE(INT(MOD(F92,1000)/100)+1,"","una sută ","două sute ","trei sute ","patru sute ","cinci sute ","șase sute ","șapte sute ","opt sute ","nouă sute ")&amp;IF(INT(MOD(F92,100))&lt;10,CHOOSE(INT(MOD(F92,100))+1,"","unu ","doi ","trei ","patru ","cinci ","șase ","șapte ","opt ","nouă "),IF(INT(MOD(F92,100))&lt;20,CHOOSE(INT(MOD(F92,10))+1,"","unspre","doispre","treispre","paispre","cincispre","șaispre","șaptespre","optspre","nouăspre")&amp;"zece ",CHOOSE(INT(MOD(F92,100)/10)-1,"două","trei","patru","cinci","șai","șapte","opt","nouă")&amp;"zeci "&amp;CHOOSE(INT(MOD(F92,10))+1,"","și unu ","și doi ","și trei ","și patru ","și cinci ","și șase ","și șapte ","și opt ","și nouă ")))&amp;"lei")))&amp;IF((INT(F92)&gt;0)*(MOD(ROUND(F92*100,0),100)&gt;0)," și ","")&amp;IF(MOD(ROUND(F92*100,0),100)&gt;0,IF(MOD(ROUND(F92*100,0),100)=1,"un ban",IF(MOD(ROUND(F92*100,0),100)&lt;10,CHOOSE(MOD(ROUND(F92*100,0),100),"eroare! ","doi ","trei ","patru ","cinci ","șase ","șapte ","opt ","nouă "),IF(MOD(ROUND(F92*100,0),100)&lt;20,CHOOSE(MOD(MOD(ROUND(F92*100,0),100),10)+1,"","unspre","doispre","treispre","paispre","cincispre","șaispre","șaptespre","optspre","nouăspre")&amp;"zece ",CHOOSE(INT(MOD(ROUND(F92*100,0),100)/10)-1,"două","trei","patru","cinci","șai","șapte","opt","nouă")&amp;"zeci "&amp;CHOOSE(MOD(MOD(ROUND(F92*100,0),100),10)+1,"","și unu ","și două ","și trei ","și patru ","și cinci ","și șase ","și șapte ","și opt ","și nouă ")))&amp;"bani"),""),"eroare!")</f>
        <v>douăzeci și patru lei</v>
      </c>
      <c r="H92" s="13">
        <v>3292657</v>
      </c>
      <c r="I92" s="34">
        <v>39669</v>
      </c>
      <c r="J92" s="28" t="str">
        <f t="shared" si="48"/>
        <v>treizeci și nouă mii șase sute șaizeci și nouă lei</v>
      </c>
      <c r="K92" s="34" t="s">
        <v>479</v>
      </c>
      <c r="L92" s="13">
        <v>1.2</v>
      </c>
      <c r="M92" s="13">
        <v>20.260000000000002</v>
      </c>
      <c r="N92" s="28" t="str">
        <f t="shared" si="49"/>
        <v>douăzeci lei și douăzeci și șase bani</v>
      </c>
      <c r="O92" s="29">
        <f t="shared" si="53"/>
        <v>803693.94000000006</v>
      </c>
      <c r="P92" s="28" t="str">
        <f t="shared" si="50"/>
        <v>opt sute trei mii șase sute nouăzeci și trei lei și nouăzeci și patru bani</v>
      </c>
      <c r="Q92" s="30" t="s">
        <v>324</v>
      </c>
      <c r="R92" s="26" t="s">
        <v>14</v>
      </c>
      <c r="S92" s="31" t="s">
        <v>23</v>
      </c>
      <c r="T92" s="8" t="s">
        <v>16</v>
      </c>
      <c r="U92" s="46" t="s">
        <v>505</v>
      </c>
    </row>
    <row r="93" spans="1:21" s="32" customFormat="1" ht="25.15" customHeight="1" x14ac:dyDescent="0.2">
      <c r="A93" s="25">
        <f t="shared" si="57"/>
        <v>91</v>
      </c>
      <c r="B93" s="26" t="s">
        <v>325</v>
      </c>
      <c r="C93" s="26" t="s">
        <v>326</v>
      </c>
      <c r="D93" s="27">
        <v>1003610001565</v>
      </c>
      <c r="E93" s="13">
        <v>3431350</v>
      </c>
      <c r="F93" s="13">
        <v>10</v>
      </c>
      <c r="G93" s="28" t="str">
        <f t="shared" ref="G93:G94" si="72">IFERROR(IF((INT(F93)=0)+(INT(F93/1000)&gt;999),"",IF(INT(F93/1000)=0,"",IF(INT(F93/1000)=1,"una mie ",CHOOSE(INT(F93/100000)+1,"","una sută ","două sute ","trei sute ","patru sute ","cinci sute ","șase sute ","șapte sute ","opt sute ","nouă sute ")&amp;IF(INT(MOD(F93,100000)/1000)&lt;10,CHOOSE(INT(MOD(F93,10000)/1000)+1,"","unu ","două ","trei ","patru ","cinci ","șase ","șapte ","opt ","nouă "),IF(INT(MOD(F93,100000)/1000)&lt;20,CHOOSE(INT(MOD(F93,10000)/1000)+1,"","unspre","doispre","treispre","paispre","cincispre","șaispre","șaptespre","optspre","nouăspre")&amp;"zece ",CHOOSE(INT(MOD(F93,100000)/10000)-1,"două","trei","patru","cinci","șai","șapte","opt","nouă")&amp;"zeci "&amp;CHOOSE(INT(MOD(F93,10000)/1000)+1,"","și unu ","și două ","și trei ","și patru ","și cinci ","și șase ","și șapte ","și opt ","și nouă ")))&amp;"mii "))&amp;IF(INT(MOD(F93,1000))=0,"lei",IF(INT(F93)=1,"un leu",CHOOSE(INT(MOD(F93,1000)/100)+1,"","una sută ","două sute ","trei sute ","patru sute ","cinci sute ","șase sute ","șapte sute ","opt sute ","nouă sute ")&amp;IF(INT(MOD(F93,100))&lt;10,CHOOSE(INT(MOD(F93,100))+1,"","unu ","doi ","trei ","patru ","cinci ","șase ","șapte ","opt ","nouă "),IF(INT(MOD(F93,100))&lt;20,CHOOSE(INT(MOD(F93,10))+1,"","unspre","doispre","treispre","paispre","cincispre","șaispre","șaptespre","optspre","nouăspre")&amp;"zece ",CHOOSE(INT(MOD(F93,100)/10)-1,"două","trei","patru","cinci","șai","șapte","opt","nouă")&amp;"zeci "&amp;CHOOSE(INT(MOD(F93,10))+1,"","și unu ","și doi ","și trei ","și patru ","și cinci ","și șase ","și șapte ","și opt ","și nouă ")))&amp;"lei")))&amp;IF((INT(F93)&gt;0)*(MOD(ROUND(F93*100,0),100)&gt;0)," și ","")&amp;IF(MOD(ROUND(F93*100,0),100)&gt;0,IF(MOD(ROUND(F93*100,0),100)=1,"un ban",IF(MOD(ROUND(F93*100,0),100)&lt;10,CHOOSE(MOD(ROUND(F93*100,0),100),"eroare! ","doi ","trei ","patru ","cinci ","șase ","șapte ","opt ","nouă "),IF(MOD(ROUND(F93*100,0),100)&lt;20,CHOOSE(MOD(MOD(ROUND(F93*100,0),100),10)+1,"","unspre","doispre","treispre","paispre","cincispre","șaispre","șaptespre","optspre","nouăspre")&amp;"zece ",CHOOSE(INT(MOD(ROUND(F93*100,0),100)/10)-1,"două","trei","patru","cinci","șai","șapte","opt","nouă")&amp;"zeci "&amp;CHOOSE(MOD(MOD(ROUND(F93*100,0),100),10)+1,"","și unu ","și două ","și trei ","și patru ","și cinci ","și șase ","și șapte ","și opt ","și nouă ")))&amp;"bani"),""),"eroare!")</f>
        <v>zece lei</v>
      </c>
      <c r="H93" s="13">
        <v>343135</v>
      </c>
      <c r="I93" s="13">
        <v>360</v>
      </c>
      <c r="J93" s="28" t="str">
        <f t="shared" si="48"/>
        <v>trei sute șaizeci lei</v>
      </c>
      <c r="K93" s="13" t="s">
        <v>480</v>
      </c>
      <c r="L93" s="13">
        <v>0.1</v>
      </c>
      <c r="M93" s="13">
        <v>36.369999999999997</v>
      </c>
      <c r="N93" s="28" t="str">
        <f t="shared" si="49"/>
        <v>treizeci și șase lei și treizeci și șapte bani</v>
      </c>
      <c r="O93" s="29">
        <f t="shared" si="53"/>
        <v>13093.199999999999</v>
      </c>
      <c r="P93" s="28" t="str">
        <f t="shared" si="50"/>
        <v>treisprezece mii nouăzeci și trei lei și douăzeci bani</v>
      </c>
      <c r="Q93" s="30" t="s">
        <v>327</v>
      </c>
      <c r="R93" s="26" t="s">
        <v>14</v>
      </c>
      <c r="S93" s="43" t="s">
        <v>19</v>
      </c>
      <c r="T93" s="8" t="s">
        <v>16</v>
      </c>
      <c r="U93" s="46" t="s">
        <v>505</v>
      </c>
    </row>
    <row r="94" spans="1:21" s="32" customFormat="1" ht="25.15" customHeight="1" x14ac:dyDescent="0.2">
      <c r="A94" s="25">
        <f t="shared" si="57"/>
        <v>92</v>
      </c>
      <c r="B94" s="26" t="s">
        <v>328</v>
      </c>
      <c r="C94" s="26" t="s">
        <v>329</v>
      </c>
      <c r="D94" s="27">
        <v>1003611005733</v>
      </c>
      <c r="E94" s="13">
        <v>1153350</v>
      </c>
      <c r="F94" s="13">
        <v>50</v>
      </c>
      <c r="G94" s="28" t="str">
        <f t="shared" si="72"/>
        <v>cincizeci lei</v>
      </c>
      <c r="H94" s="13">
        <v>23067</v>
      </c>
      <c r="I94" s="13">
        <v>169</v>
      </c>
      <c r="J94" s="28" t="str">
        <f t="shared" si="48"/>
        <v>una sută șaizeci și nouă lei</v>
      </c>
      <c r="K94" s="13" t="s">
        <v>481</v>
      </c>
      <c r="L94" s="13">
        <v>0.73</v>
      </c>
      <c r="M94" s="13">
        <v>57.45</v>
      </c>
      <c r="N94" s="28" t="str">
        <f t="shared" si="49"/>
        <v>cincizeci și șapte lei și patruzeci și cinci bani</v>
      </c>
      <c r="O94" s="29">
        <f t="shared" si="53"/>
        <v>9709.0500000000011</v>
      </c>
      <c r="P94" s="28" t="str">
        <f t="shared" si="50"/>
        <v>nouă mii șapte sute nouă lei și cinci bani</v>
      </c>
      <c r="Q94" s="30" t="s">
        <v>330</v>
      </c>
      <c r="R94" s="26" t="s">
        <v>14</v>
      </c>
      <c r="S94" s="43" t="s">
        <v>19</v>
      </c>
      <c r="T94" s="8" t="s">
        <v>16</v>
      </c>
      <c r="U94" s="46" t="s">
        <v>505</v>
      </c>
    </row>
    <row r="95" spans="1:21" s="32" customFormat="1" ht="25.15" customHeight="1" x14ac:dyDescent="0.2">
      <c r="A95" s="25">
        <f t="shared" si="57"/>
        <v>93</v>
      </c>
      <c r="B95" s="26" t="s">
        <v>331</v>
      </c>
      <c r="C95" s="26" t="s">
        <v>332</v>
      </c>
      <c r="D95" s="27">
        <v>1002605000314</v>
      </c>
      <c r="E95" s="13">
        <v>895725</v>
      </c>
      <c r="F95" s="13">
        <v>25</v>
      </c>
      <c r="G95" s="28" t="str">
        <f t="shared" ref="G95" si="73">IFERROR(IF((INT(F95)=0)+(INT(F95/1000)&gt;999),"",IF(INT(F95/1000)=0,"",IF(INT(F95/1000)=1,"una mie ",CHOOSE(INT(F95/100000)+1,"","una sută ","două sute ","trei sute ","patru sute ","cinci sute ","șase sute ","șapte sute ","opt sute ","nouă sute ")&amp;IF(INT(MOD(F95,100000)/1000)&lt;10,CHOOSE(INT(MOD(F95,10000)/1000)+1,"","unu ","două ","trei ","patru ","cinci ","șase ","șapte ","opt ","nouă "),IF(INT(MOD(F95,100000)/1000)&lt;20,CHOOSE(INT(MOD(F95,10000)/1000)+1,"","unspre","doispre","treispre","paispre","cincispre","șaispre","șaptespre","optspre","nouăspre")&amp;"zece ",CHOOSE(INT(MOD(F95,100000)/10000)-1,"două","trei","patru","cinci","șai","șapte","opt","nouă")&amp;"zeci "&amp;CHOOSE(INT(MOD(F95,10000)/1000)+1,"","și unu ","și două ","și trei ","și patru ","și cinci ","și șase ","și șapte ","și opt ","și nouă ")))&amp;"mii "))&amp;IF(INT(MOD(F95,1000))=0,"lei",IF(INT(F95)=1,"un leu",CHOOSE(INT(MOD(F95,1000)/100)+1,"","una sută ","două sute ","trei sute ","patru sute ","cinci sute ","șase sute ","șapte sute ","opt sute ","nouă sute ")&amp;IF(INT(MOD(F95,100))&lt;10,CHOOSE(INT(MOD(F95,100))+1,"","unu ","doi ","trei ","patru ","cinci ","șase ","șapte ","opt ","nouă "),IF(INT(MOD(F95,100))&lt;20,CHOOSE(INT(MOD(F95,10))+1,"","unspre","doispre","treispre","paispre","cincispre","șaispre","șaptespre","optspre","nouăspre")&amp;"zece ",CHOOSE(INT(MOD(F95,100)/10)-1,"două","trei","patru","cinci","șai","șapte","opt","nouă")&amp;"zeci "&amp;CHOOSE(INT(MOD(F95,10))+1,"","și unu ","și doi ","și trei ","și patru ","și cinci ","și șase ","și șapte ","și opt ","și nouă ")))&amp;"lei")))&amp;IF((INT(F95)&gt;0)*(MOD(ROUND(F95*100,0),100)&gt;0)," și ","")&amp;IF(MOD(ROUND(F95*100,0),100)&gt;0,IF(MOD(ROUND(F95*100,0),100)=1,"un ban",IF(MOD(ROUND(F95*100,0),100)&lt;10,CHOOSE(MOD(ROUND(F95*100,0),100),"eroare! ","doi ","trei ","patru ","cinci ","șase ","șapte ","opt ","nouă "),IF(MOD(ROUND(F95*100,0),100)&lt;20,CHOOSE(MOD(MOD(ROUND(F95*100,0),100),10)+1,"","unspre","doispre","treispre","paispre","cincispre","șaispre","șaptespre","optspre","nouăspre")&amp;"zece ",CHOOSE(INT(MOD(ROUND(F95*100,0),100)/10)-1,"două","trei","patru","cinci","șai","șapte","opt","nouă")&amp;"zeci "&amp;CHOOSE(MOD(MOD(ROUND(F95*100,0),100),10)+1,"","și unu ","și două ","și trei ","și patru ","și cinci ","și șase ","și șapte ","și opt ","și nouă ")))&amp;"bani"),""),"eroare!")</f>
        <v>douăzeci și cinci lei</v>
      </c>
      <c r="H95" s="13">
        <v>35829</v>
      </c>
      <c r="I95" s="13">
        <v>21</v>
      </c>
      <c r="J95" s="28" t="str">
        <f t="shared" si="48"/>
        <v>douăzeci și unu lei</v>
      </c>
      <c r="K95" s="13" t="s">
        <v>432</v>
      </c>
      <c r="L95" s="13">
        <v>0.06</v>
      </c>
      <c r="M95" s="13">
        <v>35.840000000000003</v>
      </c>
      <c r="N95" s="28" t="str">
        <f t="shared" si="49"/>
        <v>treizeci și cinci lei și optzeci și patru bani</v>
      </c>
      <c r="O95" s="29">
        <f t="shared" si="53"/>
        <v>752.6400000000001</v>
      </c>
      <c r="P95" s="28" t="str">
        <f t="shared" si="50"/>
        <v>șapte sute cincizeci și doi lei și șaizeci și patru bani</v>
      </c>
      <c r="Q95" s="30" t="s">
        <v>333</v>
      </c>
      <c r="R95" s="26" t="s">
        <v>14</v>
      </c>
      <c r="S95" s="31" t="s">
        <v>18</v>
      </c>
      <c r="T95" s="8" t="s">
        <v>16</v>
      </c>
      <c r="U95" s="46" t="s">
        <v>505</v>
      </c>
    </row>
    <row r="96" spans="1:21" s="32" customFormat="1" ht="25.15" customHeight="1" x14ac:dyDescent="0.2">
      <c r="A96" s="25">
        <f t="shared" si="57"/>
        <v>94</v>
      </c>
      <c r="B96" s="26" t="s">
        <v>334</v>
      </c>
      <c r="C96" s="26" t="s">
        <v>335</v>
      </c>
      <c r="D96" s="27">
        <v>1003600079947</v>
      </c>
      <c r="E96" s="13">
        <v>6590220</v>
      </c>
      <c r="F96" s="13">
        <v>10</v>
      </c>
      <c r="G96" s="28" t="str">
        <f t="shared" ref="G96:G97" si="74">IFERROR(IF((INT(F96)=0)+(INT(F96/1000)&gt;999),"",IF(INT(F96/1000)=0,"",IF(INT(F96/1000)=1,"una mie ",CHOOSE(INT(F96/100000)+1,"","una sută ","două sute ","trei sute ","patru sute ","cinci sute ","șase sute ","șapte sute ","opt sute ","nouă sute ")&amp;IF(INT(MOD(F96,100000)/1000)&lt;10,CHOOSE(INT(MOD(F96,10000)/1000)+1,"","unu ","două ","trei ","patru ","cinci ","șase ","șapte ","opt ","nouă "),IF(INT(MOD(F96,100000)/1000)&lt;20,CHOOSE(INT(MOD(F96,10000)/1000)+1,"","unspre","doispre","treispre","paispre","cincispre","șaispre","șaptespre","optspre","nouăspre")&amp;"zece ",CHOOSE(INT(MOD(F96,100000)/10000)-1,"două","trei","patru","cinci","șai","șapte","opt","nouă")&amp;"zeci "&amp;CHOOSE(INT(MOD(F96,10000)/1000)+1,"","și unu ","și două ","și trei ","și patru ","și cinci ","și șase ","și șapte ","și opt ","și nouă ")))&amp;"mii "))&amp;IF(INT(MOD(F96,1000))=0,"lei",IF(INT(F96)=1,"un leu",CHOOSE(INT(MOD(F96,1000)/100)+1,"","una sută ","două sute ","trei sute ","patru sute ","cinci sute ","șase sute ","șapte sute ","opt sute ","nouă sute ")&amp;IF(INT(MOD(F96,100))&lt;10,CHOOSE(INT(MOD(F96,100))+1,"","unu ","doi ","trei ","patru ","cinci ","șase ","șapte ","opt ","nouă "),IF(INT(MOD(F96,100))&lt;20,CHOOSE(INT(MOD(F96,10))+1,"","unspre","doispre","treispre","paispre","cincispre","șaispre","șaptespre","optspre","nouăspre")&amp;"zece ",CHOOSE(INT(MOD(F96,100)/10)-1,"două","trei","patru","cinci","șai","șapte","opt","nouă")&amp;"zeci "&amp;CHOOSE(INT(MOD(F96,10))+1,"","și unu ","și doi ","și trei ","și patru ","și cinci ","și șase ","și șapte ","și opt ","și nouă ")))&amp;"lei")))&amp;IF((INT(F96)&gt;0)*(MOD(ROUND(F96*100,0),100)&gt;0)," și ","")&amp;IF(MOD(ROUND(F96*100,0),100)&gt;0,IF(MOD(ROUND(F96*100,0),100)=1,"un ban",IF(MOD(ROUND(F96*100,0),100)&lt;10,CHOOSE(MOD(ROUND(F96*100,0),100),"eroare! ","doi ","trei ","patru ","cinci ","șase ","șapte ","opt ","nouă "),IF(MOD(ROUND(F96*100,0),100)&lt;20,CHOOSE(MOD(MOD(ROUND(F96*100,0),100),10)+1,"","unspre","doispre","treispre","paispre","cincispre","șaispre","șaptespre","optspre","nouăspre")&amp;"zece ",CHOOSE(INT(MOD(ROUND(F96*100,0),100)/10)-1,"două","trei","patru","cinci","șai","șapte","opt","nouă")&amp;"zeci "&amp;CHOOSE(MOD(MOD(ROUND(F96*100,0),100),10)+1,"","și unu ","și două ","și trei ","și patru ","și cinci ","și șase ","și șapte ","și opt ","și nouă ")))&amp;"bani"),""),"eroare!")</f>
        <v>zece lei</v>
      </c>
      <c r="H96" s="13">
        <v>659022</v>
      </c>
      <c r="I96" s="34">
        <v>9542</v>
      </c>
      <c r="J96" s="28" t="str">
        <f t="shared" si="48"/>
        <v>nouă mii cinci sute patruzeci și doi lei</v>
      </c>
      <c r="K96" s="34" t="s">
        <v>482</v>
      </c>
      <c r="L96" s="13">
        <v>1.45</v>
      </c>
      <c r="M96" s="13">
        <v>13.97</v>
      </c>
      <c r="N96" s="28" t="str">
        <f t="shared" si="49"/>
        <v>treisprezece lei și nouăzeci și șapte bani</v>
      </c>
      <c r="O96" s="29">
        <f t="shared" si="53"/>
        <v>133301.74000000002</v>
      </c>
      <c r="P96" s="28" t="str">
        <f t="shared" si="50"/>
        <v>una sută treizeci și trei mii trei sute unu lei și șaptezeci și patru bani</v>
      </c>
      <c r="Q96" s="30" t="s">
        <v>336</v>
      </c>
      <c r="R96" s="26" t="s">
        <v>14</v>
      </c>
      <c r="S96" s="31" t="s">
        <v>23</v>
      </c>
      <c r="T96" s="8" t="s">
        <v>16</v>
      </c>
      <c r="U96" s="46" t="s">
        <v>505</v>
      </c>
    </row>
    <row r="97" spans="1:21" s="32" customFormat="1" ht="25.15" customHeight="1" x14ac:dyDescent="0.2">
      <c r="A97" s="25">
        <f t="shared" si="57"/>
        <v>95</v>
      </c>
      <c r="B97" s="26" t="s">
        <v>337</v>
      </c>
      <c r="C97" s="26" t="s">
        <v>338</v>
      </c>
      <c r="D97" s="27">
        <v>1002600035845</v>
      </c>
      <c r="E97" s="13">
        <v>1523790</v>
      </c>
      <c r="F97" s="13">
        <v>1</v>
      </c>
      <c r="G97" s="28" t="str">
        <f t="shared" si="74"/>
        <v>un leu</v>
      </c>
      <c r="H97" s="13">
        <v>1523790</v>
      </c>
      <c r="I97" s="34">
        <v>470485</v>
      </c>
      <c r="J97" s="28" t="str">
        <f t="shared" si="48"/>
        <v>patru sute șaptezeci mii patru sute optzeci și cinci lei</v>
      </c>
      <c r="K97" s="34" t="s">
        <v>483</v>
      </c>
      <c r="L97" s="13">
        <v>30.87</v>
      </c>
      <c r="M97" s="13">
        <v>3.45</v>
      </c>
      <c r="N97" s="28" t="str">
        <f t="shared" si="49"/>
        <v>trei lei și patruzeci și cinci bani</v>
      </c>
      <c r="O97" s="29">
        <f t="shared" ref="O97:O101" si="75">I97*M97</f>
        <v>1623173.25</v>
      </c>
      <c r="P97" s="28" t="str">
        <f t="shared" si="50"/>
        <v xml:space="preserve"> și douăzeci și cinci bani</v>
      </c>
      <c r="Q97" s="30" t="s">
        <v>339</v>
      </c>
      <c r="R97" s="26" t="s">
        <v>14</v>
      </c>
      <c r="S97" s="31" t="s">
        <v>84</v>
      </c>
      <c r="T97" s="8" t="s">
        <v>16</v>
      </c>
      <c r="U97" s="46" t="s">
        <v>505</v>
      </c>
    </row>
    <row r="98" spans="1:21" s="32" customFormat="1" ht="25.15" customHeight="1" x14ac:dyDescent="0.2">
      <c r="A98" s="25">
        <f t="shared" si="57"/>
        <v>96</v>
      </c>
      <c r="B98" s="26" t="s">
        <v>340</v>
      </c>
      <c r="C98" s="26" t="s">
        <v>341</v>
      </c>
      <c r="D98" s="27">
        <v>1003600161633</v>
      </c>
      <c r="E98" s="13">
        <v>2378810</v>
      </c>
      <c r="F98" s="13">
        <v>1</v>
      </c>
      <c r="G98" s="28" t="str">
        <f t="shared" ref="G98" si="76">IFERROR(IF((INT(F98)=0)+(INT(F98/1000)&gt;999),"",IF(INT(F98/1000)=0,"",IF(INT(F98/1000)=1,"una mie ",CHOOSE(INT(F98/100000)+1,"","una sută ","două sute ","trei sute ","patru sute ","cinci sute ","șase sute ","șapte sute ","opt sute ","nouă sute ")&amp;IF(INT(MOD(F98,100000)/1000)&lt;10,CHOOSE(INT(MOD(F98,10000)/1000)+1,"","unu ","două ","trei ","patru ","cinci ","șase ","șapte ","opt ","nouă "),IF(INT(MOD(F98,100000)/1000)&lt;20,CHOOSE(INT(MOD(F98,10000)/1000)+1,"","unspre","doispre","treispre","paispre","cincispre","șaispre","șaptespre","optspre","nouăspre")&amp;"zece ",CHOOSE(INT(MOD(F98,100000)/10000)-1,"două","trei","patru","cinci","șai","șapte","opt","nouă")&amp;"zeci "&amp;CHOOSE(INT(MOD(F98,10000)/1000)+1,"","și unu ","și două ","și trei ","și patru ","și cinci ","și șase ","și șapte ","și opt ","și nouă ")))&amp;"mii "))&amp;IF(INT(MOD(F98,1000))=0,"lei",IF(INT(F98)=1,"un leu",CHOOSE(INT(MOD(F98,1000)/100)+1,"","una sută ","două sute ","trei sute ","patru sute ","cinci sute ","șase sute ","șapte sute ","opt sute ","nouă sute ")&amp;IF(INT(MOD(F98,100))&lt;10,CHOOSE(INT(MOD(F98,100))+1,"","unu ","doi ","trei ","patru ","cinci ","șase ","șapte ","opt ","nouă "),IF(INT(MOD(F98,100))&lt;20,CHOOSE(INT(MOD(F98,10))+1,"","unspre","doispre","treispre","paispre","cincispre","șaispre","șaptespre","optspre","nouăspre")&amp;"zece ",CHOOSE(INT(MOD(F98,100)/10)-1,"două","trei","patru","cinci","șai","șapte","opt","nouă")&amp;"zeci "&amp;CHOOSE(INT(MOD(F98,10))+1,"","și unu ","și doi ","și trei ","și patru ","și cinci ","și șase ","și șapte ","și opt ","și nouă ")))&amp;"lei")))&amp;IF((INT(F98)&gt;0)*(MOD(ROUND(F98*100,0),100)&gt;0)," și ","")&amp;IF(MOD(ROUND(F98*100,0),100)&gt;0,IF(MOD(ROUND(F98*100,0),100)=1,"un ban",IF(MOD(ROUND(F98*100,0),100)&lt;10,CHOOSE(MOD(ROUND(F98*100,0),100),"eroare! ","doi ","trei ","patru ","cinci ","șase ","șapte ","opt ","nouă "),IF(MOD(ROUND(F98*100,0),100)&lt;20,CHOOSE(MOD(MOD(ROUND(F98*100,0),100),10)+1,"","unspre","doispre","treispre","paispre","cincispre","șaispre","șaptespre","optspre","nouăspre")&amp;"zece ",CHOOSE(INT(MOD(ROUND(F98*100,0),100)/10)-1,"două","trei","patru","cinci","șai","șapte","opt","nouă")&amp;"zeci "&amp;CHOOSE(MOD(MOD(ROUND(F98*100,0),100),10)+1,"","și unu ","și două ","și trei ","și patru ","și cinci ","și șase ","și șapte ","și opt ","și nouă ")))&amp;"bani"),""),"eroare!")</f>
        <v>un leu</v>
      </c>
      <c r="H98" s="13">
        <v>2378808</v>
      </c>
      <c r="I98" s="13">
        <v>440</v>
      </c>
      <c r="J98" s="28" t="str">
        <f t="shared" si="48"/>
        <v>patru sute patruzeci lei</v>
      </c>
      <c r="K98" s="13" t="s">
        <v>484</v>
      </c>
      <c r="L98" s="13">
        <v>0.02</v>
      </c>
      <c r="M98" s="13">
        <v>2.2999999999999998</v>
      </c>
      <c r="N98" s="28" t="str">
        <f t="shared" si="49"/>
        <v>doi lei și treizeci bani</v>
      </c>
      <c r="O98" s="29">
        <f t="shared" si="75"/>
        <v>1011.9999999999999</v>
      </c>
      <c r="P98" s="28" t="str">
        <f t="shared" si="50"/>
        <v>una mie unsprezece lei</v>
      </c>
      <c r="Q98" s="30" t="s">
        <v>342</v>
      </c>
      <c r="R98" s="26" t="s">
        <v>14</v>
      </c>
      <c r="S98" s="31" t="s">
        <v>23</v>
      </c>
      <c r="T98" s="8" t="s">
        <v>16</v>
      </c>
      <c r="U98" s="46" t="s">
        <v>505</v>
      </c>
    </row>
    <row r="99" spans="1:21" s="32" customFormat="1" ht="25.15" customHeight="1" x14ac:dyDescent="0.2">
      <c r="A99" s="25">
        <f t="shared" si="57"/>
        <v>97</v>
      </c>
      <c r="B99" s="26" t="s">
        <v>343</v>
      </c>
      <c r="C99" s="26" t="s">
        <v>344</v>
      </c>
      <c r="D99" s="27">
        <v>1003600028196</v>
      </c>
      <c r="E99" s="13">
        <v>27180</v>
      </c>
      <c r="F99" s="13">
        <v>5</v>
      </c>
      <c r="G99" s="28" t="str">
        <f t="shared" ref="G99" si="77">IFERROR(IF((INT(F99)=0)+(INT(F99/1000)&gt;999),"",IF(INT(F99/1000)=0,"",IF(INT(F99/1000)=1,"una mie ",CHOOSE(INT(F99/100000)+1,"","una sută ","două sute ","trei sute ","patru sute ","cinci sute ","șase sute ","șapte sute ","opt sute ","nouă sute ")&amp;IF(INT(MOD(F99,100000)/1000)&lt;10,CHOOSE(INT(MOD(F99,10000)/1000)+1,"","unu ","două ","trei ","patru ","cinci ","șase ","șapte ","opt ","nouă "),IF(INT(MOD(F99,100000)/1000)&lt;20,CHOOSE(INT(MOD(F99,10000)/1000)+1,"","unspre","doispre","treispre","paispre","cincispre","șaispre","șaptespre","optspre","nouăspre")&amp;"zece ",CHOOSE(INT(MOD(F99,100000)/10000)-1,"două","trei","patru","cinci","șai","șapte","opt","nouă")&amp;"zeci "&amp;CHOOSE(INT(MOD(F99,10000)/1000)+1,"","și unu ","și două ","și trei ","și patru ","și cinci ","și șase ","și șapte ","și opt ","și nouă ")))&amp;"mii "))&amp;IF(INT(MOD(F99,1000))=0,"lei",IF(INT(F99)=1,"un leu",CHOOSE(INT(MOD(F99,1000)/100)+1,"","una sută ","două sute ","trei sute ","patru sute ","cinci sute ","șase sute ","șapte sute ","opt sute ","nouă sute ")&amp;IF(INT(MOD(F99,100))&lt;10,CHOOSE(INT(MOD(F99,100))+1,"","unu ","doi ","trei ","patru ","cinci ","șase ","șapte ","opt ","nouă "),IF(INT(MOD(F99,100))&lt;20,CHOOSE(INT(MOD(F99,10))+1,"","unspre","doispre","treispre","paispre","cincispre","șaispre","șaptespre","optspre","nouăspre")&amp;"zece ",CHOOSE(INT(MOD(F99,100)/10)-1,"două","trei","patru","cinci","șai","șapte","opt","nouă")&amp;"zeci "&amp;CHOOSE(INT(MOD(F99,10))+1,"","și unu ","și doi ","și trei ","și patru ","și cinci ","și șase ","și șapte ","și opt ","și nouă ")))&amp;"lei")))&amp;IF((INT(F99)&gt;0)*(MOD(ROUND(F99*100,0),100)&gt;0)," și ","")&amp;IF(MOD(ROUND(F99*100,0),100)&gt;0,IF(MOD(ROUND(F99*100,0),100)=1,"un ban",IF(MOD(ROUND(F99*100,0),100)&lt;10,CHOOSE(MOD(ROUND(F99*100,0),100),"eroare! ","doi ","trei ","patru ","cinci ","șase ","șapte ","opt ","nouă "),IF(MOD(ROUND(F99*100,0),100)&lt;20,CHOOSE(MOD(MOD(ROUND(F99*100,0),100),10)+1,"","unspre","doispre","treispre","paispre","cincispre","șaispre","șaptespre","optspre","nouăspre")&amp;"zece ",CHOOSE(INT(MOD(ROUND(F99*100,0),100)/10)-1,"două","trei","patru","cinci","șai","șapte","opt","nouă")&amp;"zeci "&amp;CHOOSE(MOD(MOD(ROUND(F99*100,0),100),10)+1,"","și unu ","și două ","și trei ","și patru ","și cinci ","și șase ","și șapte ","și opt ","și nouă ")))&amp;"bani"),""),"eroare!")</f>
        <v>cinci lei</v>
      </c>
      <c r="H99" s="13">
        <v>5436</v>
      </c>
      <c r="I99" s="13">
        <v>81</v>
      </c>
      <c r="J99" s="28" t="str">
        <f t="shared" si="48"/>
        <v>optzeci și unu lei</v>
      </c>
      <c r="K99" s="13" t="s">
        <v>485</v>
      </c>
      <c r="L99" s="13">
        <v>1.49</v>
      </c>
      <c r="M99" s="13">
        <v>7.1</v>
      </c>
      <c r="N99" s="28" t="str">
        <f t="shared" si="49"/>
        <v>șapte lei și zece bani</v>
      </c>
      <c r="O99" s="29">
        <f t="shared" si="75"/>
        <v>575.1</v>
      </c>
      <c r="P99" s="28" t="str">
        <f t="shared" si="50"/>
        <v>cinci sute șaptezeci și cinci lei și zece bani</v>
      </c>
      <c r="Q99" s="30" t="s">
        <v>345</v>
      </c>
      <c r="R99" s="26" t="s">
        <v>14</v>
      </c>
      <c r="S99" s="31" t="s">
        <v>28</v>
      </c>
      <c r="T99" s="8" t="s">
        <v>16</v>
      </c>
      <c r="U99" s="46" t="s">
        <v>505</v>
      </c>
    </row>
    <row r="100" spans="1:21" s="32" customFormat="1" ht="25.15" customHeight="1" x14ac:dyDescent="0.2">
      <c r="A100" s="25">
        <f t="shared" si="57"/>
        <v>98</v>
      </c>
      <c r="B100" s="26" t="s">
        <v>346</v>
      </c>
      <c r="C100" s="26" t="s">
        <v>347</v>
      </c>
      <c r="D100" s="27">
        <v>1003607012631</v>
      </c>
      <c r="E100" s="13">
        <v>419110</v>
      </c>
      <c r="F100" s="13">
        <v>5</v>
      </c>
      <c r="G100" s="28" t="str">
        <f t="shared" ref="G100" si="78">IFERROR(IF((INT(F100)=0)+(INT(F100/1000)&gt;999),"",IF(INT(F100/1000)=0,"",IF(INT(F100/1000)=1,"una mie ",CHOOSE(INT(F100/100000)+1,"","una sută ","două sute ","trei sute ","patru sute ","cinci sute ","șase sute ","șapte sute ","opt sute ","nouă sute ")&amp;IF(INT(MOD(F100,100000)/1000)&lt;10,CHOOSE(INT(MOD(F100,10000)/1000)+1,"","unu ","două ","trei ","patru ","cinci ","șase ","șapte ","opt ","nouă "),IF(INT(MOD(F100,100000)/1000)&lt;20,CHOOSE(INT(MOD(F100,10000)/1000)+1,"","unspre","doispre","treispre","paispre","cincispre","șaispre","șaptespre","optspre","nouăspre")&amp;"zece ",CHOOSE(INT(MOD(F100,100000)/10000)-1,"două","trei","patru","cinci","șai","șapte","opt","nouă")&amp;"zeci "&amp;CHOOSE(INT(MOD(F100,10000)/1000)+1,"","și unu ","și două ","și trei ","și patru ","și cinci ","și șase ","și șapte ","și opt ","și nouă ")))&amp;"mii "))&amp;IF(INT(MOD(F100,1000))=0,"lei",IF(INT(F100)=1,"un leu",CHOOSE(INT(MOD(F100,1000)/100)+1,"","una sută ","două sute ","trei sute ","patru sute ","cinci sute ","șase sute ","șapte sute ","opt sute ","nouă sute ")&amp;IF(INT(MOD(F100,100))&lt;10,CHOOSE(INT(MOD(F100,100))+1,"","unu ","doi ","trei ","patru ","cinci ","șase ","șapte ","opt ","nouă "),IF(INT(MOD(F100,100))&lt;20,CHOOSE(INT(MOD(F100,10))+1,"","unspre","doispre","treispre","paispre","cincispre","șaispre","șaptespre","optspre","nouăspre")&amp;"zece ",CHOOSE(INT(MOD(F100,100)/10)-1,"două","trei","patru","cinci","șai","șapte","opt","nouă")&amp;"zeci "&amp;CHOOSE(INT(MOD(F100,10))+1,"","și unu ","și doi ","și trei ","și patru ","și cinci ","și șase ","și șapte ","și opt ","și nouă ")))&amp;"lei")))&amp;IF((INT(F100)&gt;0)*(MOD(ROUND(F100*100,0),100)&gt;0)," și ","")&amp;IF(MOD(ROUND(F100*100,0),100)&gt;0,IF(MOD(ROUND(F100*100,0),100)=1,"un ban",IF(MOD(ROUND(F100*100,0),100)&lt;10,CHOOSE(MOD(ROUND(F100*100,0),100),"eroare! ","doi ","trei ","patru ","cinci ","șase ","șapte ","opt ","nouă "),IF(MOD(ROUND(F100*100,0),100)&lt;20,CHOOSE(MOD(MOD(ROUND(F100*100,0),100),10)+1,"","unspre","doispre","treispre","paispre","cincispre","șaispre","șaptespre","optspre","nouăspre")&amp;"zece ",CHOOSE(INT(MOD(ROUND(F100*100,0),100)/10)-1,"două","trei","patru","cinci","șai","șapte","opt","nouă")&amp;"zeci "&amp;CHOOSE(MOD(MOD(ROUND(F100*100,0),100),10)+1,"","și unu ","și două ","și trei ","și patru ","și cinci ","și șase ","și șapte ","și opt ","și nouă ")))&amp;"bani"),""),"eroare!")</f>
        <v>cinci lei</v>
      </c>
      <c r="H100" s="13">
        <v>83822</v>
      </c>
      <c r="I100" s="34">
        <v>20405</v>
      </c>
      <c r="J100" s="28" t="str">
        <f t="shared" si="48"/>
        <v>douăzeci mii patru sute cinci lei</v>
      </c>
      <c r="K100" s="34" t="s">
        <v>486</v>
      </c>
      <c r="L100" s="13" t="s">
        <v>348</v>
      </c>
      <c r="M100" s="13">
        <v>43.87</v>
      </c>
      <c r="N100" s="28" t="str">
        <f t="shared" si="49"/>
        <v>patruzeci și trei lei și optzeci și șapte bani</v>
      </c>
      <c r="O100" s="29">
        <f t="shared" si="75"/>
        <v>895167.35</v>
      </c>
      <c r="P100" s="28" t="str">
        <f t="shared" si="50"/>
        <v>opt sute nouăzeci și cinci mii una sută șaizeci și șapte lei și treizeci și cinci bani</v>
      </c>
      <c r="Q100" s="26" t="s">
        <v>349</v>
      </c>
      <c r="R100" s="26" t="s">
        <v>14</v>
      </c>
      <c r="S100" s="31" t="s">
        <v>15</v>
      </c>
      <c r="T100" s="8" t="s">
        <v>16</v>
      </c>
      <c r="U100" s="46" t="s">
        <v>505</v>
      </c>
    </row>
    <row r="101" spans="1:21" s="32" customFormat="1" ht="25.15" customHeight="1" x14ac:dyDescent="0.2">
      <c r="A101" s="25">
        <f t="shared" si="57"/>
        <v>99</v>
      </c>
      <c r="B101" s="26" t="s">
        <v>337</v>
      </c>
      <c r="C101" s="26" t="s">
        <v>338</v>
      </c>
      <c r="D101" s="27">
        <v>1002600035845</v>
      </c>
      <c r="E101" s="13">
        <v>1523790</v>
      </c>
      <c r="F101" s="13">
        <v>10</v>
      </c>
      <c r="G101" s="28" t="str">
        <f t="shared" ref="G101:G103" si="79">IFERROR(IF((INT(F101)=0)+(INT(F101/1000)&gt;999),"",IF(INT(F101/1000)=0,"",IF(INT(F101/1000)=1,"una mie ",CHOOSE(INT(F101/100000)+1,"","una sută ","două sute ","trei sute ","patru sute ","cinci sute ","șase sute ","șapte sute ","opt sute ","nouă sute ")&amp;IF(INT(MOD(F101,100000)/1000)&lt;10,CHOOSE(INT(MOD(F101,10000)/1000)+1,"","unu ","două ","trei ","patru ","cinci ","șase ","șapte ","opt ","nouă "),IF(INT(MOD(F101,100000)/1000)&lt;20,CHOOSE(INT(MOD(F101,10000)/1000)+1,"","unspre","doispre","treispre","paispre","cincispre","șaispre","șaptespre","optspre","nouăspre")&amp;"zece ",CHOOSE(INT(MOD(F101,100000)/10000)-1,"două","trei","patru","cinci","șai","șapte","opt","nouă")&amp;"zeci "&amp;CHOOSE(INT(MOD(F101,10000)/1000)+1,"","și unu ","și două ","și trei ","și patru ","și cinci ","și șase ","și șapte ","și opt ","și nouă ")))&amp;"mii "))&amp;IF(INT(MOD(F101,1000))=0,"lei",IF(INT(F101)=1,"un leu",CHOOSE(INT(MOD(F101,1000)/100)+1,"","una sută ","două sute ","trei sute ","patru sute ","cinci sute ","șase sute ","șapte sute ","opt sute ","nouă sute ")&amp;IF(INT(MOD(F101,100))&lt;10,CHOOSE(INT(MOD(F101,100))+1,"","unu ","doi ","trei ","patru ","cinci ","șase ","șapte ","opt ","nouă "),IF(INT(MOD(F101,100))&lt;20,CHOOSE(INT(MOD(F101,10))+1,"","unspre","doispre","treispre","paispre","cincispre","șaispre","șaptespre","optspre","nouăspre")&amp;"zece ",CHOOSE(INT(MOD(F101,100)/10)-1,"două","trei","patru","cinci","șai","șapte","opt","nouă")&amp;"zeci "&amp;CHOOSE(INT(MOD(F101,10))+1,"","și unu ","și doi ","și trei ","și patru ","și cinci ","și șase ","și șapte ","și opt ","și nouă ")))&amp;"lei")))&amp;IF((INT(F101)&gt;0)*(MOD(ROUND(F101*100,0),100)&gt;0)," și ","")&amp;IF(MOD(ROUND(F101*100,0),100)&gt;0,IF(MOD(ROUND(F101*100,0),100)=1,"un ban",IF(MOD(ROUND(F101*100,0),100)&lt;10,CHOOSE(MOD(ROUND(F101*100,0),100),"eroare! ","doi ","trei ","patru ","cinci ","șase ","șapte ","opt ","nouă "),IF(MOD(ROUND(F101*100,0),100)&lt;20,CHOOSE(MOD(MOD(ROUND(F101*100,0),100),10)+1,"","unspre","doispre","treispre","paispre","cincispre","șaispre","șaptespre","optspre","nouăspre")&amp;"zece ",CHOOSE(INT(MOD(ROUND(F101*100,0),100)/10)-1,"două","trei","patru","cinci","șai","șapte","opt","nouă")&amp;"zeci "&amp;CHOOSE(MOD(MOD(ROUND(F101*100,0),100),10)+1,"","și unu ","și două ","și trei ","și patru ","și cinci ","și șase ","și șapte ","și opt ","și nouă ")))&amp;"bani"),""),"eroare!")</f>
        <v>zece lei</v>
      </c>
      <c r="H101" s="13">
        <v>1523790</v>
      </c>
      <c r="I101" s="13">
        <v>900</v>
      </c>
      <c r="J101" s="28" t="str">
        <f t="shared" si="48"/>
        <v>nouă sute lei</v>
      </c>
      <c r="K101" s="13" t="s">
        <v>487</v>
      </c>
      <c r="L101" s="13">
        <v>0.06</v>
      </c>
      <c r="M101" s="13">
        <v>3.83</v>
      </c>
      <c r="N101" s="28" t="str">
        <f t="shared" si="49"/>
        <v>trei lei și optzeci și trei bani</v>
      </c>
      <c r="O101" s="29">
        <f t="shared" si="75"/>
        <v>3447</v>
      </c>
      <c r="P101" s="28" t="str">
        <f t="shared" si="50"/>
        <v>trei mii patru sute patruzeci și șapte lei</v>
      </c>
      <c r="Q101" s="26" t="s">
        <v>339</v>
      </c>
      <c r="R101" s="26" t="s">
        <v>14</v>
      </c>
      <c r="S101" s="31" t="s">
        <v>350</v>
      </c>
      <c r="T101" s="8" t="s">
        <v>16</v>
      </c>
      <c r="U101" s="46" t="s">
        <v>505</v>
      </c>
    </row>
    <row r="102" spans="1:21" s="32" customFormat="1" ht="25.15" customHeight="1" x14ac:dyDescent="0.2">
      <c r="A102" s="25">
        <f t="shared" si="57"/>
        <v>100</v>
      </c>
      <c r="B102" s="26" t="s">
        <v>207</v>
      </c>
      <c r="C102" s="26" t="s">
        <v>208</v>
      </c>
      <c r="D102" s="27">
        <v>1002600040508</v>
      </c>
      <c r="E102" s="13">
        <v>498270</v>
      </c>
      <c r="F102" s="13">
        <v>10</v>
      </c>
      <c r="G102" s="28" t="str">
        <f t="shared" si="79"/>
        <v>zece lei</v>
      </c>
      <c r="H102" s="13">
        <v>49827</v>
      </c>
      <c r="I102" s="34">
        <v>3602</v>
      </c>
      <c r="J102" s="28" t="str">
        <f t="shared" si="48"/>
        <v>trei mii șase sute doi lei</v>
      </c>
      <c r="K102" s="34" t="s">
        <v>488</v>
      </c>
      <c r="L102" s="13">
        <v>7.23</v>
      </c>
      <c r="M102" s="13">
        <v>8.43</v>
      </c>
      <c r="N102" s="28" t="str">
        <f t="shared" si="49"/>
        <v>opt lei și patruzeci și trei bani</v>
      </c>
      <c r="O102" s="29">
        <f t="shared" ref="O102:O103" si="80">I102*M102</f>
        <v>30364.86</v>
      </c>
      <c r="P102" s="28" t="str">
        <f t="shared" si="50"/>
        <v>treizeci mii trei sute șaizeci și patru lei și optzeci și șase bani</v>
      </c>
      <c r="Q102" s="30" t="s">
        <v>209</v>
      </c>
      <c r="R102" s="26" t="s">
        <v>14</v>
      </c>
      <c r="S102" s="31" t="s">
        <v>18</v>
      </c>
      <c r="T102" s="8" t="s">
        <v>16</v>
      </c>
      <c r="U102" s="46" t="s">
        <v>505</v>
      </c>
    </row>
    <row r="103" spans="1:21" s="32" customFormat="1" ht="25.15" customHeight="1" x14ac:dyDescent="0.2">
      <c r="A103" s="25">
        <f t="shared" si="57"/>
        <v>101</v>
      </c>
      <c r="B103" s="26" t="s">
        <v>331</v>
      </c>
      <c r="C103" s="26" t="s">
        <v>332</v>
      </c>
      <c r="D103" s="27">
        <v>1002605000314</v>
      </c>
      <c r="E103" s="13">
        <v>895725</v>
      </c>
      <c r="F103" s="13">
        <v>25</v>
      </c>
      <c r="G103" s="28" t="str">
        <f t="shared" si="79"/>
        <v>douăzeci și cinci lei</v>
      </c>
      <c r="H103" s="13">
        <v>35829</v>
      </c>
      <c r="I103" s="13">
        <v>3192</v>
      </c>
      <c r="J103" s="28" t="str">
        <f t="shared" si="48"/>
        <v>trei mii una sută nouăzeci și doi lei</v>
      </c>
      <c r="K103" s="13" t="s">
        <v>489</v>
      </c>
      <c r="L103" s="13">
        <v>8.91</v>
      </c>
      <c r="M103" s="13">
        <v>40.79</v>
      </c>
      <c r="N103" s="28" t="str">
        <f t="shared" si="49"/>
        <v>patruzeci lei și șaptezeci și nouă bani</v>
      </c>
      <c r="O103" s="29">
        <f t="shared" si="80"/>
        <v>130201.68</v>
      </c>
      <c r="P103" s="28" t="str">
        <f t="shared" si="50"/>
        <v>una sută treizeci mii două sute unu lei și șaizeci și opt bani</v>
      </c>
      <c r="Q103" s="30" t="s">
        <v>333</v>
      </c>
      <c r="R103" s="26" t="s">
        <v>14</v>
      </c>
      <c r="S103" s="31" t="s">
        <v>18</v>
      </c>
      <c r="T103" s="8" t="s">
        <v>16</v>
      </c>
      <c r="U103" s="46" t="s">
        <v>505</v>
      </c>
    </row>
    <row r="104" spans="1:21" s="32" customFormat="1" ht="25.15" customHeight="1" x14ac:dyDescent="0.2">
      <c r="A104" s="25">
        <f t="shared" si="57"/>
        <v>102</v>
      </c>
      <c r="B104" s="26" t="s">
        <v>92</v>
      </c>
      <c r="C104" s="26" t="s">
        <v>356</v>
      </c>
      <c r="D104" s="27">
        <v>1003600039943</v>
      </c>
      <c r="E104" s="13">
        <v>3589630</v>
      </c>
      <c r="F104" s="13">
        <v>10</v>
      </c>
      <c r="G104" s="28" t="str">
        <f t="shared" ref="G104:G105" si="81">IFERROR(IF((INT(F104)=0)+(INT(F104/1000)&gt;999),"",IF(INT(F104/1000)=0,"",IF(INT(F104/1000)=1,"una mie ",CHOOSE(INT(F104/100000)+1,"","una sută ","două sute ","trei sute ","patru sute ","cinci sute ","șase sute ","șapte sute ","opt sute ","nouă sute ")&amp;IF(INT(MOD(F104,100000)/1000)&lt;10,CHOOSE(INT(MOD(F104,10000)/1000)+1,"","unu ","două ","trei ","patru ","cinci ","șase ","șapte ","opt ","nouă "),IF(INT(MOD(F104,100000)/1000)&lt;20,CHOOSE(INT(MOD(F104,10000)/1000)+1,"","unspre","doispre","treispre","paispre","cincispre","șaispre","șaptespre","optspre","nouăspre")&amp;"zece ",CHOOSE(INT(MOD(F104,100000)/10000)-1,"două","trei","patru","cinci","șai","șapte","opt","nouă")&amp;"zeci "&amp;CHOOSE(INT(MOD(F104,10000)/1000)+1,"","și unu ","și două ","și trei ","și patru ","și cinci ","și șase ","și șapte ","și opt ","și nouă ")))&amp;"mii "))&amp;IF(INT(MOD(F104,1000))=0,"lei",IF(INT(F104)=1,"un leu",CHOOSE(INT(MOD(F104,1000)/100)+1,"","una sută ","două sute ","trei sute ","patru sute ","cinci sute ","șase sute ","șapte sute ","opt sute ","nouă sute ")&amp;IF(INT(MOD(F104,100))&lt;10,CHOOSE(INT(MOD(F104,100))+1,"","unu ","doi ","trei ","patru ","cinci ","șase ","șapte ","opt ","nouă "),IF(INT(MOD(F104,100))&lt;20,CHOOSE(INT(MOD(F104,10))+1,"","unspre","doispre","treispre","paispre","cincispre","șaispre","șaptespre","optspre","nouăspre")&amp;"zece ",CHOOSE(INT(MOD(F104,100)/10)-1,"două","trei","patru","cinci","șai","șapte","opt","nouă")&amp;"zeci "&amp;CHOOSE(INT(MOD(F104,10))+1,"","și unu ","și doi ","și trei ","și patru ","și cinci ","și șase ","și șapte ","și opt ","și nouă ")))&amp;"lei")))&amp;IF((INT(F104)&gt;0)*(MOD(ROUND(F104*100,0),100)&gt;0)," și ","")&amp;IF(MOD(ROUND(F104*100,0),100)&gt;0,IF(MOD(ROUND(F104*100,0),100)=1,"un ban",IF(MOD(ROUND(F104*100,0),100)&lt;10,CHOOSE(MOD(ROUND(F104*100,0),100),"eroare! ","doi ","trei ","patru ","cinci ","șase ","șapte ","opt ","nouă "),IF(MOD(ROUND(F104*100,0),100)&lt;20,CHOOSE(MOD(MOD(ROUND(F104*100,0),100),10)+1,"","unspre","doispre","treispre","paispre","cincispre","șaispre","șaptespre","optspre","nouăspre")&amp;"zece ",CHOOSE(INT(MOD(ROUND(F104*100,0),100)/10)-1,"două","trei","patru","cinci","șai","șapte","opt","nouă")&amp;"zeci "&amp;CHOOSE(MOD(MOD(ROUND(F104*100,0),100),10)+1,"","și unu ","și două ","și trei ","și patru ","și cinci ","și șase ","și șapte ","și opt ","și nouă ")))&amp;"bani"),""),"eroare!")</f>
        <v>zece lei</v>
      </c>
      <c r="H104" s="13">
        <v>358963</v>
      </c>
      <c r="I104" s="13">
        <v>7553</v>
      </c>
      <c r="J104" s="28" t="str">
        <f t="shared" si="48"/>
        <v>șapte mii cinci sute cincizeci și trei lei</v>
      </c>
      <c r="K104" s="13" t="s">
        <v>490</v>
      </c>
      <c r="L104" s="13">
        <v>2.1</v>
      </c>
      <c r="M104" s="13">
        <v>4.74</v>
      </c>
      <c r="N104" s="28" t="str">
        <f t="shared" si="49"/>
        <v>patru lei și șaptezeci și patru bani</v>
      </c>
      <c r="O104" s="29">
        <f t="shared" ref="O104:O127" si="82">I104*M104</f>
        <v>35801.22</v>
      </c>
      <c r="P104" s="28" t="str">
        <f t="shared" si="50"/>
        <v>treizeci și cinci mii opt sute unu lei și douăzeci și două bani</v>
      </c>
      <c r="Q104" s="26" t="s">
        <v>94</v>
      </c>
      <c r="R104" s="26" t="s">
        <v>14</v>
      </c>
      <c r="S104" s="31" t="s">
        <v>84</v>
      </c>
      <c r="T104" s="8" t="s">
        <v>16</v>
      </c>
      <c r="U104" s="46" t="s">
        <v>505</v>
      </c>
    </row>
    <row r="105" spans="1:21" s="32" customFormat="1" ht="25.15" customHeight="1" x14ac:dyDescent="0.2">
      <c r="A105" s="25">
        <f t="shared" si="57"/>
        <v>103</v>
      </c>
      <c r="B105" s="26" t="s">
        <v>95</v>
      </c>
      <c r="C105" s="26" t="s">
        <v>96</v>
      </c>
      <c r="D105" s="27">
        <v>1003606006217</v>
      </c>
      <c r="E105" s="13">
        <v>445005270</v>
      </c>
      <c r="F105" s="13">
        <v>30</v>
      </c>
      <c r="G105" s="28" t="str">
        <f t="shared" si="81"/>
        <v>treizeci lei</v>
      </c>
      <c r="H105" s="13">
        <v>14833509</v>
      </c>
      <c r="I105" s="13">
        <v>9499</v>
      </c>
      <c r="J105" s="28" t="str">
        <f t="shared" si="48"/>
        <v>nouă mii patru sute nouăzeci și nouă lei</v>
      </c>
      <c r="K105" s="13" t="s">
        <v>491</v>
      </c>
      <c r="L105" s="13">
        <v>0.06</v>
      </c>
      <c r="M105" s="13">
        <v>30.86</v>
      </c>
      <c r="N105" s="28" t="str">
        <f t="shared" si="49"/>
        <v>treizeci lei și optzeci și șase bani</v>
      </c>
      <c r="O105" s="29">
        <f t="shared" si="82"/>
        <v>293139.14</v>
      </c>
      <c r="P105" s="28" t="str">
        <f t="shared" si="50"/>
        <v>două sute nouăzeci și trei mii una sută treizeci și nouă lei și paisprezece bani</v>
      </c>
      <c r="Q105" s="26" t="s">
        <v>97</v>
      </c>
      <c r="R105" s="26" t="s">
        <v>14</v>
      </c>
      <c r="S105" s="31" t="s">
        <v>357</v>
      </c>
      <c r="T105" s="8" t="s">
        <v>16</v>
      </c>
      <c r="U105" s="46" t="s">
        <v>505</v>
      </c>
    </row>
    <row r="106" spans="1:21" s="32" customFormat="1" ht="25.15" customHeight="1" x14ac:dyDescent="0.2">
      <c r="A106" s="25">
        <f t="shared" si="57"/>
        <v>104</v>
      </c>
      <c r="B106" s="26" t="s">
        <v>358</v>
      </c>
      <c r="C106" s="26" t="s">
        <v>359</v>
      </c>
      <c r="D106" s="27">
        <v>1002600027000</v>
      </c>
      <c r="E106" s="13">
        <v>65128048</v>
      </c>
      <c r="F106" s="13">
        <v>40</v>
      </c>
      <c r="G106" s="28" t="str">
        <f t="shared" ref="G106:G107" si="83">IFERROR(IF((INT(F106)=0)+(INT(F106/1000)&gt;999),"",IF(INT(F106/1000)=0,"",IF(INT(F106/1000)=1,"una mie ",CHOOSE(INT(F106/100000)+1,"","una sută ","două sute ","trei sute ","patru sute ","cinci sute ","șase sute ","șapte sute ","opt sute ","nouă sute ")&amp;IF(INT(MOD(F106,100000)/1000)&lt;10,CHOOSE(INT(MOD(F106,10000)/1000)+1,"","unu ","două ","trei ","patru ","cinci ","șase ","șapte ","opt ","nouă "),IF(INT(MOD(F106,100000)/1000)&lt;20,CHOOSE(INT(MOD(F106,10000)/1000)+1,"","unspre","doispre","treispre","paispre","cincispre","șaispre","șaptespre","optspre","nouăspre")&amp;"zece ",CHOOSE(INT(MOD(F106,100000)/10000)-1,"două","trei","patru","cinci","șai","șapte","opt","nouă")&amp;"zeci "&amp;CHOOSE(INT(MOD(F106,10000)/1000)+1,"","și unu ","și două ","și trei ","și patru ","și cinci ","și șase ","și șapte ","și opt ","și nouă ")))&amp;"mii "))&amp;IF(INT(MOD(F106,1000))=0,"lei",IF(INT(F106)=1,"un leu",CHOOSE(INT(MOD(F106,1000)/100)+1,"","una sută ","două sute ","trei sute ","patru sute ","cinci sute ","șase sute ","șapte sute ","opt sute ","nouă sute ")&amp;IF(INT(MOD(F106,100))&lt;10,CHOOSE(INT(MOD(F106,100))+1,"","unu ","doi ","trei ","patru ","cinci ","șase ","șapte ","opt ","nouă "),IF(INT(MOD(F106,100))&lt;20,CHOOSE(INT(MOD(F106,10))+1,"","unspre","doispre","treispre","paispre","cincispre","șaispre","șaptespre","optspre","nouăspre")&amp;"zece ",CHOOSE(INT(MOD(F106,100)/10)-1,"două","trei","patru","cinci","șai","șapte","opt","nouă")&amp;"zeci "&amp;CHOOSE(INT(MOD(F106,10))+1,"","și unu ","și doi ","și trei ","și patru ","și cinci ","și șase ","și șapte ","și opt ","și nouă ")))&amp;"lei")))&amp;IF((INT(F106)&gt;0)*(MOD(ROUND(F106*100,0),100)&gt;0)," și ","")&amp;IF(MOD(ROUND(F106*100,0),100)&gt;0,IF(MOD(ROUND(F106*100,0),100)=1,"un ban",IF(MOD(ROUND(F106*100,0),100)&lt;10,CHOOSE(MOD(ROUND(F106*100,0),100),"eroare! ","doi ","trei ","patru ","cinci ","șase ","șapte ","opt ","nouă "),IF(MOD(ROUND(F106*100,0),100)&lt;20,CHOOSE(MOD(MOD(ROUND(F106*100,0),100),10)+1,"","unspre","doispre","treispre","paispre","cincispre","șaispre","șaptespre","optspre","nouăspre")&amp;"zece ",CHOOSE(INT(MOD(ROUND(F106*100,0),100)/10)-1,"două","trei","patru","cinci","șai","șapte","opt","nouă")&amp;"zeci "&amp;CHOOSE(MOD(MOD(ROUND(F106*100,0),100),10)+1,"","și unu ","și două ","și trei ","și patru ","și cinci ","și șase ","și șapte ","și opt ","și nouă ")))&amp;"bani"),""),"eroare!")</f>
        <v>patruzeci lei</v>
      </c>
      <c r="H106" s="13">
        <v>1628201</v>
      </c>
      <c r="I106" s="13">
        <v>3949</v>
      </c>
      <c r="J106" s="28" t="str">
        <f t="shared" si="48"/>
        <v>trei mii nouă sute patruzeci și nouă lei</v>
      </c>
      <c r="K106" s="13" t="s">
        <v>492</v>
      </c>
      <c r="L106" s="13">
        <v>0.27</v>
      </c>
      <c r="M106" s="13">
        <v>58.6</v>
      </c>
      <c r="N106" s="28" t="str">
        <f t="shared" si="49"/>
        <v>cincizeci și opt lei și șaizeci bani</v>
      </c>
      <c r="O106" s="29">
        <f t="shared" si="82"/>
        <v>231411.4</v>
      </c>
      <c r="P106" s="28" t="str">
        <f t="shared" si="50"/>
        <v>două sute treizeci și unu mii patru sute unsprezece lei și patruzeci bani</v>
      </c>
      <c r="Q106" s="26" t="s">
        <v>360</v>
      </c>
      <c r="R106" s="26" t="s">
        <v>14</v>
      </c>
      <c r="S106" s="31" t="s">
        <v>357</v>
      </c>
      <c r="T106" s="8" t="s">
        <v>16</v>
      </c>
      <c r="U106" s="46" t="s">
        <v>505</v>
      </c>
    </row>
    <row r="107" spans="1:21" s="32" customFormat="1" ht="25.15" customHeight="1" x14ac:dyDescent="0.2">
      <c r="A107" s="25">
        <f t="shared" si="57"/>
        <v>105</v>
      </c>
      <c r="B107" s="26" t="s">
        <v>361</v>
      </c>
      <c r="C107" s="26" t="s">
        <v>362</v>
      </c>
      <c r="D107" s="27">
        <v>1003609004764</v>
      </c>
      <c r="E107" s="13">
        <v>15530500</v>
      </c>
      <c r="F107" s="13">
        <v>50</v>
      </c>
      <c r="G107" s="28" t="str">
        <f t="shared" si="83"/>
        <v>cincizeci lei</v>
      </c>
      <c r="H107" s="13">
        <v>310610</v>
      </c>
      <c r="I107" s="13">
        <v>2043</v>
      </c>
      <c r="J107" s="28" t="str">
        <f t="shared" si="48"/>
        <v>două mii patruzeci și trei lei</v>
      </c>
      <c r="K107" s="13" t="s">
        <v>493</v>
      </c>
      <c r="L107" s="13">
        <v>0.66</v>
      </c>
      <c r="M107" s="13">
        <v>50.78</v>
      </c>
      <c r="N107" s="28" t="str">
        <f t="shared" si="49"/>
        <v>cincizeci lei și șaptezeci și opt bani</v>
      </c>
      <c r="O107" s="29">
        <f t="shared" si="82"/>
        <v>103743.54000000001</v>
      </c>
      <c r="P107" s="28" t="str">
        <f t="shared" si="50"/>
        <v>una sută trei mii șapte sute patruzeci și trei lei și cincizeci și patru bani</v>
      </c>
      <c r="Q107" s="26" t="s">
        <v>363</v>
      </c>
      <c r="R107" s="26" t="s">
        <v>14</v>
      </c>
      <c r="S107" s="31" t="s">
        <v>364</v>
      </c>
      <c r="T107" s="8" t="s">
        <v>16</v>
      </c>
      <c r="U107" s="46" t="s">
        <v>505</v>
      </c>
    </row>
    <row r="108" spans="1:21" s="32" customFormat="1" ht="25.15" customHeight="1" x14ac:dyDescent="0.2">
      <c r="A108" s="25">
        <f t="shared" si="57"/>
        <v>106</v>
      </c>
      <c r="B108" s="26" t="s">
        <v>365</v>
      </c>
      <c r="C108" s="26" t="s">
        <v>366</v>
      </c>
      <c r="D108" s="27">
        <v>1003604005353</v>
      </c>
      <c r="E108" s="13">
        <v>68761410</v>
      </c>
      <c r="F108" s="13">
        <v>10</v>
      </c>
      <c r="G108" s="28" t="str">
        <f t="shared" ref="G108:G111" si="84">IFERROR(IF((INT(F108)=0)+(INT(F108/1000)&gt;999),"",IF(INT(F108/1000)=0,"",IF(INT(F108/1000)=1,"una mie ",CHOOSE(INT(F108/100000)+1,"","una sută ","două sute ","trei sute ","patru sute ","cinci sute ","șase sute ","șapte sute ","opt sute ","nouă sute ")&amp;IF(INT(MOD(F108,100000)/1000)&lt;10,CHOOSE(INT(MOD(F108,10000)/1000)+1,"","unu ","două ","trei ","patru ","cinci ","șase ","șapte ","opt ","nouă "),IF(INT(MOD(F108,100000)/1000)&lt;20,CHOOSE(INT(MOD(F108,10000)/1000)+1,"","unspre","doispre","treispre","paispre","cincispre","șaispre","șaptespre","optspre","nouăspre")&amp;"zece ",CHOOSE(INT(MOD(F108,100000)/10000)-1,"două","trei","patru","cinci","șai","șapte","opt","nouă")&amp;"zeci "&amp;CHOOSE(INT(MOD(F108,10000)/1000)+1,"","și unu ","și două ","și trei ","și patru ","și cinci ","și șase ","și șapte ","și opt ","și nouă ")))&amp;"mii "))&amp;IF(INT(MOD(F108,1000))=0,"lei",IF(INT(F108)=1,"un leu",CHOOSE(INT(MOD(F108,1000)/100)+1,"","una sută ","două sute ","trei sute ","patru sute ","cinci sute ","șase sute ","șapte sute ","opt sute ","nouă sute ")&amp;IF(INT(MOD(F108,100))&lt;10,CHOOSE(INT(MOD(F108,100))+1,"","unu ","doi ","trei ","patru ","cinci ","șase ","șapte ","opt ","nouă "),IF(INT(MOD(F108,100))&lt;20,CHOOSE(INT(MOD(F108,10))+1,"","unspre","doispre","treispre","paispre","cincispre","șaispre","șaptespre","optspre","nouăspre")&amp;"zece ",CHOOSE(INT(MOD(F108,100)/10)-1,"două","trei","patru","cinci","șai","șapte","opt","nouă")&amp;"zeci "&amp;CHOOSE(INT(MOD(F108,10))+1,"","și unu ","și doi ","și trei ","și patru ","și cinci ","și șase ","și șapte ","și opt ","și nouă ")))&amp;"lei")))&amp;IF((INT(F108)&gt;0)*(MOD(ROUND(F108*100,0),100)&gt;0)," și ","")&amp;IF(MOD(ROUND(F108*100,0),100)&gt;0,IF(MOD(ROUND(F108*100,0),100)=1,"un ban",IF(MOD(ROUND(F108*100,0),100)&lt;10,CHOOSE(MOD(ROUND(F108*100,0),100),"eroare! ","doi ","trei ","patru ","cinci ","șase ","șapte ","opt ","nouă "),IF(MOD(ROUND(F108*100,0),100)&lt;20,CHOOSE(MOD(MOD(ROUND(F108*100,0),100),10)+1,"","unspre","doispre","treispre","paispre","cincispre","șaispre","șaptespre","optspre","nouăspre")&amp;"zece ",CHOOSE(INT(MOD(ROUND(F108*100,0),100)/10)-1,"două","trei","patru","cinci","șai","șapte","opt","nouă")&amp;"zeci "&amp;CHOOSE(MOD(MOD(ROUND(F108*100,0),100),10)+1,"","și unu ","și două ","și trei ","și patru ","și cinci ","și șase ","și șapte ","și opt ","și nouă ")))&amp;"bani"),""),"eroare!")</f>
        <v>zece lei</v>
      </c>
      <c r="H108" s="13">
        <v>6876141</v>
      </c>
      <c r="I108" s="13">
        <v>31617</v>
      </c>
      <c r="J108" s="28" t="str">
        <f t="shared" si="48"/>
        <v>treizeci și unu mii șase sute șaptesprezece lei</v>
      </c>
      <c r="K108" s="13" t="s">
        <v>494</v>
      </c>
      <c r="L108" s="13">
        <v>0.46</v>
      </c>
      <c r="M108" s="13">
        <v>8.83</v>
      </c>
      <c r="N108" s="28" t="str">
        <f t="shared" si="49"/>
        <v>opt lei și optzeci și trei bani</v>
      </c>
      <c r="O108" s="29">
        <f t="shared" si="82"/>
        <v>279178.11</v>
      </c>
      <c r="P108" s="28" t="str">
        <f t="shared" si="50"/>
        <v>două sute șaptezeci și nouă mii una sută șaptezeci și opt lei și unsprezece bani</v>
      </c>
      <c r="Q108" s="26" t="s">
        <v>367</v>
      </c>
      <c r="R108" s="26" t="s">
        <v>14</v>
      </c>
      <c r="S108" s="31" t="s">
        <v>354</v>
      </c>
      <c r="T108" s="8" t="s">
        <v>16</v>
      </c>
      <c r="U108" s="46" t="s">
        <v>505</v>
      </c>
    </row>
    <row r="109" spans="1:21" s="32" customFormat="1" ht="25.15" customHeight="1" x14ac:dyDescent="0.2">
      <c r="A109" s="25">
        <f t="shared" si="57"/>
        <v>107</v>
      </c>
      <c r="B109" s="26" t="s">
        <v>368</v>
      </c>
      <c r="C109" s="26" t="s">
        <v>369</v>
      </c>
      <c r="D109" s="27">
        <v>1003605005497</v>
      </c>
      <c r="E109" s="13">
        <v>1213250</v>
      </c>
      <c r="F109" s="13">
        <v>10</v>
      </c>
      <c r="G109" s="28" t="str">
        <f t="shared" si="84"/>
        <v>zece lei</v>
      </c>
      <c r="H109" s="13">
        <v>121325</v>
      </c>
      <c r="I109" s="13">
        <v>12409</v>
      </c>
      <c r="J109" s="28" t="str">
        <f t="shared" si="48"/>
        <v>doisprezece mii patru sute nouă lei</v>
      </c>
      <c r="K109" s="13" t="s">
        <v>495</v>
      </c>
      <c r="L109" s="13">
        <v>10.23</v>
      </c>
      <c r="M109" s="13">
        <v>19.579999999999998</v>
      </c>
      <c r="N109" s="28" t="str">
        <f t="shared" si="49"/>
        <v>nouăsprezece lei și cincizeci și opt bani</v>
      </c>
      <c r="O109" s="29">
        <f t="shared" si="82"/>
        <v>242968.21999999997</v>
      </c>
      <c r="P109" s="28" t="str">
        <f t="shared" si="50"/>
        <v>două sute patruzeci și două mii nouă sute șaizeci și opt lei și douăzeci și două bani</v>
      </c>
      <c r="Q109" s="26" t="s">
        <v>370</v>
      </c>
      <c r="R109" s="26" t="s">
        <v>14</v>
      </c>
      <c r="S109" s="31" t="s">
        <v>354</v>
      </c>
      <c r="T109" s="8" t="s">
        <v>16</v>
      </c>
      <c r="U109" s="46" t="s">
        <v>505</v>
      </c>
    </row>
    <row r="110" spans="1:21" s="32" customFormat="1" ht="25.15" customHeight="1" x14ac:dyDescent="0.2">
      <c r="A110" s="25">
        <f t="shared" si="57"/>
        <v>108</v>
      </c>
      <c r="B110" s="26" t="s">
        <v>371</v>
      </c>
      <c r="C110" s="26" t="s">
        <v>372</v>
      </c>
      <c r="D110" s="27">
        <v>1002600041941</v>
      </c>
      <c r="E110" s="13">
        <v>79023768</v>
      </c>
      <c r="F110" s="13">
        <v>24</v>
      </c>
      <c r="G110" s="28" t="str">
        <f t="shared" si="84"/>
        <v>douăzeci și patru lei</v>
      </c>
      <c r="H110" s="13">
        <v>3292657</v>
      </c>
      <c r="I110" s="13">
        <v>89</v>
      </c>
      <c r="J110" s="28" t="str">
        <f t="shared" si="48"/>
        <v>optzeci și nouă lei</v>
      </c>
      <c r="K110" s="13" t="s">
        <v>496</v>
      </c>
      <c r="L110" s="13">
        <v>3.0000000000000001E-3</v>
      </c>
      <c r="M110" s="13">
        <v>20.260000000000002</v>
      </c>
      <c r="N110" s="28" t="str">
        <f t="shared" si="49"/>
        <v>douăzeci lei și douăzeci și șase bani</v>
      </c>
      <c r="O110" s="29">
        <f t="shared" si="82"/>
        <v>1803.14</v>
      </c>
      <c r="P110" s="28" t="str">
        <f t="shared" si="50"/>
        <v>una mie opt sute trei lei și paisprezece bani</v>
      </c>
      <c r="Q110" s="26" t="s">
        <v>324</v>
      </c>
      <c r="R110" s="26" t="s">
        <v>14</v>
      </c>
      <c r="S110" s="31" t="s">
        <v>357</v>
      </c>
      <c r="T110" s="8" t="s">
        <v>16</v>
      </c>
      <c r="U110" s="46" t="s">
        <v>505</v>
      </c>
    </row>
    <row r="111" spans="1:21" s="32" customFormat="1" ht="25.15" customHeight="1" x14ac:dyDescent="0.2">
      <c r="A111" s="25">
        <f t="shared" si="57"/>
        <v>109</v>
      </c>
      <c r="B111" s="26" t="s">
        <v>373</v>
      </c>
      <c r="C111" s="26" t="s">
        <v>374</v>
      </c>
      <c r="D111" s="27">
        <v>1003600087162</v>
      </c>
      <c r="E111" s="13">
        <v>754524</v>
      </c>
      <c r="F111" s="13">
        <v>12</v>
      </c>
      <c r="G111" s="28" t="str">
        <f t="shared" si="84"/>
        <v>doisprezece lei</v>
      </c>
      <c r="H111" s="13">
        <v>62877</v>
      </c>
      <c r="I111" s="13">
        <v>21486</v>
      </c>
      <c r="J111" s="28" t="str">
        <f t="shared" si="48"/>
        <v>douăzeci și unu mii patru sute optzeci și șase lei</v>
      </c>
      <c r="K111" s="13" t="s">
        <v>497</v>
      </c>
      <c r="L111" s="13">
        <v>34.17</v>
      </c>
      <c r="M111" s="13">
        <v>37.630000000000003</v>
      </c>
      <c r="N111" s="28" t="str">
        <f t="shared" si="49"/>
        <v>treizeci și șapte lei și șaizeci și trei bani</v>
      </c>
      <c r="O111" s="29">
        <f t="shared" si="82"/>
        <v>808518.18</v>
      </c>
      <c r="P111" s="28" t="str">
        <f t="shared" si="50"/>
        <v>opt sute opt mii cinci sute optsprezece lei și optsprezece bani</v>
      </c>
      <c r="Q111" s="26" t="s">
        <v>375</v>
      </c>
      <c r="R111" s="26" t="s">
        <v>14</v>
      </c>
      <c r="S111" s="31" t="s">
        <v>355</v>
      </c>
      <c r="T111" s="8" t="s">
        <v>16</v>
      </c>
      <c r="U111" s="46" t="s">
        <v>505</v>
      </c>
    </row>
    <row r="112" spans="1:21" s="32" customFormat="1" ht="25.15" customHeight="1" x14ac:dyDescent="0.2">
      <c r="A112" s="25">
        <f t="shared" si="57"/>
        <v>110</v>
      </c>
      <c r="B112" s="26" t="s">
        <v>376</v>
      </c>
      <c r="C112" s="26" t="s">
        <v>377</v>
      </c>
      <c r="D112" s="27">
        <v>1002600023736</v>
      </c>
      <c r="E112" s="13">
        <v>16463960</v>
      </c>
      <c r="F112" s="13">
        <v>10</v>
      </c>
      <c r="G112" s="28" t="str">
        <f t="shared" ref="G112" si="85">IFERROR(IF((INT(F112)=0)+(INT(F112/1000)&gt;999),"",IF(INT(F112/1000)=0,"",IF(INT(F112/1000)=1,"una mie ",CHOOSE(INT(F112/100000)+1,"","una sută ","două sute ","trei sute ","patru sute ","cinci sute ","șase sute ","șapte sute ","opt sute ","nouă sute ")&amp;IF(INT(MOD(F112,100000)/1000)&lt;10,CHOOSE(INT(MOD(F112,10000)/1000)+1,"","unu ","două ","trei ","patru ","cinci ","șase ","șapte ","opt ","nouă "),IF(INT(MOD(F112,100000)/1000)&lt;20,CHOOSE(INT(MOD(F112,10000)/1000)+1,"","unspre","doispre","treispre","paispre","cincispre","șaispre","șaptespre","optspre","nouăspre")&amp;"zece ",CHOOSE(INT(MOD(F112,100000)/10000)-1,"două","trei","patru","cinci","șai","șapte","opt","nouă")&amp;"zeci "&amp;CHOOSE(INT(MOD(F112,10000)/1000)+1,"","și unu ","și două ","și trei ","și patru ","și cinci ","și șase ","și șapte ","și opt ","și nouă ")))&amp;"mii "))&amp;IF(INT(MOD(F112,1000))=0,"lei",IF(INT(F112)=1,"un leu",CHOOSE(INT(MOD(F112,1000)/100)+1,"","una sută ","două sute ","trei sute ","patru sute ","cinci sute ","șase sute ","șapte sute ","opt sute ","nouă sute ")&amp;IF(INT(MOD(F112,100))&lt;10,CHOOSE(INT(MOD(F112,100))+1,"","unu ","doi ","trei ","patru ","cinci ","șase ","șapte ","opt ","nouă "),IF(INT(MOD(F112,100))&lt;20,CHOOSE(INT(MOD(F112,10))+1,"","unspre","doispre","treispre","paispre","cincispre","șaispre","șaptespre","optspre","nouăspre")&amp;"zece ",CHOOSE(INT(MOD(F112,100)/10)-1,"două","trei","patru","cinci","șai","șapte","opt","nouă")&amp;"zeci "&amp;CHOOSE(INT(MOD(F112,10))+1,"","și unu ","și doi ","și trei ","și patru ","și cinci ","și șase ","și șapte ","și opt ","și nouă ")))&amp;"lei")))&amp;IF((INT(F112)&gt;0)*(MOD(ROUND(F112*100,0),100)&gt;0)," și ","")&amp;IF(MOD(ROUND(F112*100,0),100)&gt;0,IF(MOD(ROUND(F112*100,0),100)=1,"un ban",IF(MOD(ROUND(F112*100,0),100)&lt;10,CHOOSE(MOD(ROUND(F112*100,0),100),"eroare! ","doi ","trei ","patru ","cinci ","șase ","șapte ","opt ","nouă "),IF(MOD(ROUND(F112*100,0),100)&lt;20,CHOOSE(MOD(MOD(ROUND(F112*100,0),100),10)+1,"","unspre","doispre","treispre","paispre","cincispre","șaispre","șaptespre","optspre","nouăspre")&amp;"zece ",CHOOSE(INT(MOD(ROUND(F112*100,0),100)/10)-1,"două","trei","patru","cinci","șai","șapte","opt","nouă")&amp;"zeci "&amp;CHOOSE(MOD(MOD(ROUND(F112*100,0),100),10)+1,"","și unu ","și două ","și trei ","și patru ","și cinci ","și șase ","și șapte ","și opt ","și nouă ")))&amp;"bani"),""),"eroare!")</f>
        <v>zece lei</v>
      </c>
      <c r="H112" s="13">
        <v>1646396</v>
      </c>
      <c r="I112" s="13">
        <v>3</v>
      </c>
      <c r="J112" s="28" t="str">
        <f t="shared" si="48"/>
        <v>trei lei</v>
      </c>
      <c r="K112" s="13" t="s">
        <v>498</v>
      </c>
      <c r="L112" s="13">
        <v>2.0000000000000001E-4</v>
      </c>
      <c r="M112" s="13">
        <v>92.89</v>
      </c>
      <c r="N112" s="28" t="str">
        <f t="shared" si="49"/>
        <v>nouăzeci și doi lei și optzeci și nouă bani</v>
      </c>
      <c r="O112" s="29">
        <f t="shared" si="82"/>
        <v>278.67</v>
      </c>
      <c r="P112" s="28" t="str">
        <f t="shared" si="50"/>
        <v>două sute șaptezeci și opt lei și șaizeci și șapte bani</v>
      </c>
      <c r="Q112" s="26" t="s">
        <v>378</v>
      </c>
      <c r="R112" s="26" t="s">
        <v>14</v>
      </c>
      <c r="S112" s="31" t="s">
        <v>357</v>
      </c>
      <c r="T112" s="8" t="s">
        <v>16</v>
      </c>
      <c r="U112" s="46" t="s">
        <v>505</v>
      </c>
    </row>
    <row r="113" spans="1:22" s="32" customFormat="1" ht="25.15" customHeight="1" x14ac:dyDescent="0.2">
      <c r="A113" s="25">
        <f t="shared" si="57"/>
        <v>111</v>
      </c>
      <c r="B113" s="26" t="s">
        <v>92</v>
      </c>
      <c r="C113" s="26" t="s">
        <v>93</v>
      </c>
      <c r="D113" s="27">
        <v>1003600039943</v>
      </c>
      <c r="E113" s="13">
        <v>3589630</v>
      </c>
      <c r="F113" s="13">
        <v>10</v>
      </c>
      <c r="G113" s="28" t="str">
        <f t="shared" ref="G113:G115" si="86">IFERROR(IF((INT(F113)=0)+(INT(F113/1000)&gt;999),"",IF(INT(F113/1000)=0,"",IF(INT(F113/1000)=1,"una mie ",CHOOSE(INT(F113/100000)+1,"","una sută ","două sute ","trei sute ","patru sute ","cinci sute ","șase sute ","șapte sute ","opt sute ","nouă sute ")&amp;IF(INT(MOD(F113,100000)/1000)&lt;10,CHOOSE(INT(MOD(F113,10000)/1000)+1,"","unu ","două ","trei ","patru ","cinci ","șase ","șapte ","opt ","nouă "),IF(INT(MOD(F113,100000)/1000)&lt;20,CHOOSE(INT(MOD(F113,10000)/1000)+1,"","unspre","doispre","treispre","paispre","cincispre","șaispre","șaptespre","optspre","nouăspre")&amp;"zece ",CHOOSE(INT(MOD(F113,100000)/10000)-1,"două","trei","patru","cinci","șai","șapte","opt","nouă")&amp;"zeci "&amp;CHOOSE(INT(MOD(F113,10000)/1000)+1,"","și unu ","și două ","și trei ","și patru ","și cinci ","și șase ","și șapte ","și opt ","și nouă ")))&amp;"mii "))&amp;IF(INT(MOD(F113,1000))=0,"lei",IF(INT(F113)=1,"un leu",CHOOSE(INT(MOD(F113,1000)/100)+1,"","una sută ","două sute ","trei sute ","patru sute ","cinci sute ","șase sute ","șapte sute ","opt sute ","nouă sute ")&amp;IF(INT(MOD(F113,100))&lt;10,CHOOSE(INT(MOD(F113,100))+1,"","unu ","doi ","trei ","patru ","cinci ","șase ","șapte ","opt ","nouă "),IF(INT(MOD(F113,100))&lt;20,CHOOSE(INT(MOD(F113,10))+1,"","unspre","doispre","treispre","paispre","cincispre","șaispre","șaptespre","optspre","nouăspre")&amp;"zece ",CHOOSE(INT(MOD(F113,100)/10)-1,"două","trei","patru","cinci","șai","șapte","opt","nouă")&amp;"zeci "&amp;CHOOSE(INT(MOD(F113,10))+1,"","și unu ","și doi ","și trei ","și patru ","și cinci ","și șase ","și șapte ","și opt ","și nouă ")))&amp;"lei")))&amp;IF((INT(F113)&gt;0)*(MOD(ROUND(F113*100,0),100)&gt;0)," și ","")&amp;IF(MOD(ROUND(F113*100,0),100)&gt;0,IF(MOD(ROUND(F113*100,0),100)=1,"un ban",IF(MOD(ROUND(F113*100,0),100)&lt;10,CHOOSE(MOD(ROUND(F113*100,0),100),"eroare! ","doi ","trei ","patru ","cinci ","șase ","șapte ","opt ","nouă "),IF(MOD(ROUND(F113*100,0),100)&lt;20,CHOOSE(MOD(MOD(ROUND(F113*100,0),100),10)+1,"","unspre","doispre","treispre","paispre","cincispre","șaispre","șaptespre","optspre","nouăspre")&amp;"zece ",CHOOSE(INT(MOD(ROUND(F113*100,0),100)/10)-1,"două","trei","patru","cinci","șai","șapte","opt","nouă")&amp;"zeci "&amp;CHOOSE(MOD(MOD(ROUND(F113*100,0),100),10)+1,"","și unu ","și două ","și trei ","și patru ","și cinci ","și șase ","și șapte ","și opt ","și nouă ")))&amp;"bani"),""),"eroare!")</f>
        <v>zece lei</v>
      </c>
      <c r="H113" s="13">
        <v>358963</v>
      </c>
      <c r="I113" s="34">
        <v>5263</v>
      </c>
      <c r="J113" s="28" t="str">
        <f t="shared" si="48"/>
        <v>cinci mii două sute șaizeci și trei lei</v>
      </c>
      <c r="K113" s="34" t="s">
        <v>499</v>
      </c>
      <c r="L113" s="13">
        <v>1.47</v>
      </c>
      <c r="M113" s="13">
        <v>4.6500000000000004</v>
      </c>
      <c r="N113" s="28" t="str">
        <f t="shared" si="49"/>
        <v>patru lei și șaizeci și cinci bani</v>
      </c>
      <c r="O113" s="29">
        <f t="shared" si="82"/>
        <v>24472.95</v>
      </c>
      <c r="P113" s="28" t="str">
        <f t="shared" si="50"/>
        <v>douăzeci și patru mii patru sute șaptezeci și doi lei și nouăzeci și cinci bani</v>
      </c>
      <c r="Q113" s="30" t="s">
        <v>94</v>
      </c>
      <c r="R113" s="26" t="s">
        <v>14</v>
      </c>
      <c r="S113" s="31" t="s">
        <v>84</v>
      </c>
      <c r="T113" s="8" t="s">
        <v>16</v>
      </c>
      <c r="U113" s="46" t="s">
        <v>505</v>
      </c>
    </row>
    <row r="114" spans="1:22" s="32" customFormat="1" ht="25.15" customHeight="1" x14ac:dyDescent="0.2">
      <c r="A114" s="25">
        <f t="shared" si="57"/>
        <v>112</v>
      </c>
      <c r="B114" s="26" t="s">
        <v>207</v>
      </c>
      <c r="C114" s="26" t="s">
        <v>208</v>
      </c>
      <c r="D114" s="27">
        <v>1002600040508</v>
      </c>
      <c r="E114" s="13">
        <v>498270</v>
      </c>
      <c r="F114" s="13">
        <v>10</v>
      </c>
      <c r="G114" s="28" t="str">
        <f t="shared" si="86"/>
        <v>zece lei</v>
      </c>
      <c r="H114" s="13">
        <v>49827</v>
      </c>
      <c r="I114" s="34">
        <v>1310</v>
      </c>
      <c r="J114" s="28" t="str">
        <f t="shared" si="48"/>
        <v>una mie trei sute zece lei</v>
      </c>
      <c r="K114" s="34" t="s">
        <v>500</v>
      </c>
      <c r="L114" s="13">
        <v>2.63</v>
      </c>
      <c r="M114" s="13">
        <v>8.43</v>
      </c>
      <c r="N114" s="28" t="str">
        <f t="shared" si="49"/>
        <v>opt lei și patruzeci și trei bani</v>
      </c>
      <c r="O114" s="29">
        <f t="shared" si="82"/>
        <v>11043.3</v>
      </c>
      <c r="P114" s="28" t="str">
        <f t="shared" si="50"/>
        <v>unsprezece mii patruzeci și trei lei și treizeci bani</v>
      </c>
      <c r="Q114" s="30" t="s">
        <v>209</v>
      </c>
      <c r="R114" s="26" t="s">
        <v>14</v>
      </c>
      <c r="S114" s="31" t="s">
        <v>18</v>
      </c>
      <c r="T114" s="8" t="s">
        <v>16</v>
      </c>
      <c r="U114" s="46" t="s">
        <v>505</v>
      </c>
    </row>
    <row r="115" spans="1:22" s="32" customFormat="1" ht="25.15" customHeight="1" x14ac:dyDescent="0.2">
      <c r="A115" s="25">
        <f t="shared" si="57"/>
        <v>113</v>
      </c>
      <c r="B115" s="26" t="s">
        <v>337</v>
      </c>
      <c r="C115" s="26" t="s">
        <v>338</v>
      </c>
      <c r="D115" s="27">
        <v>1002600035845</v>
      </c>
      <c r="E115" s="13">
        <v>1523790</v>
      </c>
      <c r="F115" s="13">
        <v>10</v>
      </c>
      <c r="G115" s="28" t="str">
        <f t="shared" si="86"/>
        <v>zece lei</v>
      </c>
      <c r="H115" s="13">
        <v>1523790</v>
      </c>
      <c r="I115" s="13">
        <v>287510</v>
      </c>
      <c r="J115" s="28" t="str">
        <f t="shared" si="48"/>
        <v>două sute optzeci și șapte mii cinci sute zece lei</v>
      </c>
      <c r="K115" s="13" t="s">
        <v>501</v>
      </c>
      <c r="L115" s="13">
        <v>18.87</v>
      </c>
      <c r="M115" s="13">
        <v>3.45</v>
      </c>
      <c r="N115" s="28" t="str">
        <f t="shared" si="49"/>
        <v>trei lei și patruzeci și cinci bani</v>
      </c>
      <c r="O115" s="29">
        <f t="shared" si="82"/>
        <v>991909.5</v>
      </c>
      <c r="P115" s="28" t="str">
        <f t="shared" si="50"/>
        <v>nouă sute nouăzeci și unu mii nouă sute nouă lei și cincizeci bani</v>
      </c>
      <c r="Q115" s="26" t="s">
        <v>339</v>
      </c>
      <c r="R115" s="26" t="s">
        <v>14</v>
      </c>
      <c r="S115" s="31" t="s">
        <v>350</v>
      </c>
      <c r="T115" s="8" t="s">
        <v>16</v>
      </c>
      <c r="U115" s="46" t="s">
        <v>505</v>
      </c>
    </row>
    <row r="116" spans="1:22" s="32" customFormat="1" ht="25.15" customHeight="1" x14ac:dyDescent="0.2">
      <c r="A116" s="25">
        <f t="shared" si="57"/>
        <v>114</v>
      </c>
      <c r="B116" s="26" t="s">
        <v>379</v>
      </c>
      <c r="C116" s="26" t="s">
        <v>380</v>
      </c>
      <c r="D116" s="27">
        <v>1003602026370</v>
      </c>
      <c r="E116" s="13">
        <v>7786050</v>
      </c>
      <c r="F116" s="13">
        <v>10</v>
      </c>
      <c r="G116" s="28" t="str">
        <f t="shared" ref="G116:G127" si="87">IFERROR(IF((INT(F116)=0)+(INT(F116/1000)&gt;999),"",IF(INT(F116/1000)=0,"",IF(INT(F116/1000)=1,"una mie ",CHOOSE(INT(F116/100000)+1,"","una sută ","două sute ","trei sute ","patru sute ","cinci sute ","șase sute ","șapte sute ","opt sute ","nouă sute ")&amp;IF(INT(MOD(F116,100000)/1000)&lt;10,CHOOSE(INT(MOD(F116,10000)/1000)+1,"","unu ","două ","trei ","patru ","cinci ","șase ","șapte ","opt ","nouă "),IF(INT(MOD(F116,100000)/1000)&lt;20,CHOOSE(INT(MOD(F116,10000)/1000)+1,"","unspre","doispre","treispre","paispre","cincispre","șaispre","șaptespre","optspre","nouăspre")&amp;"zece ",CHOOSE(INT(MOD(F116,100000)/10000)-1,"două","trei","patru","cinci","șai","șapte","opt","nouă")&amp;"zeci "&amp;CHOOSE(INT(MOD(F116,10000)/1000)+1,"","și unu ","și două ","și trei ","și patru ","și cinci ","și șase ","și șapte ","și opt ","și nouă ")))&amp;"mii "))&amp;IF(INT(MOD(F116,1000))=0,"lei",IF(INT(F116)=1,"un leu",CHOOSE(INT(MOD(F116,1000)/100)+1,"","una sută ","două sute ","trei sute ","patru sute ","cinci sute ","șase sute ","șapte sute ","opt sute ","nouă sute ")&amp;IF(INT(MOD(F116,100))&lt;10,CHOOSE(INT(MOD(F116,100))+1,"","unu ","doi ","trei ","patru ","cinci ","șase ","șapte ","opt ","nouă "),IF(INT(MOD(F116,100))&lt;20,CHOOSE(INT(MOD(F116,10))+1,"","unspre","doispre","treispre","paispre","cincispre","șaispre","șaptespre","optspre","nouăspre")&amp;"zece ",CHOOSE(INT(MOD(F116,100)/10)-1,"două","trei","patru","cinci","șai","șapte","opt","nouă")&amp;"zeci "&amp;CHOOSE(INT(MOD(F116,10))+1,"","și unu ","și doi ","și trei ","și patru ","și cinci ","și șase ","și șapte ","și opt ","și nouă ")))&amp;"lei")))&amp;IF((INT(F116)&gt;0)*(MOD(ROUND(F116*100,0),100)&gt;0)," și ","")&amp;IF(MOD(ROUND(F116*100,0),100)&gt;0,IF(MOD(ROUND(F116*100,0),100)=1,"un ban",IF(MOD(ROUND(F116*100,0),100)&lt;10,CHOOSE(MOD(ROUND(F116*100,0),100),"eroare! ","doi ","trei ","patru ","cinci ","șase ","șapte ","opt ","nouă "),IF(MOD(ROUND(F116*100,0),100)&lt;20,CHOOSE(MOD(MOD(ROUND(F116*100,0),100),10)+1,"","unspre","doispre","treispre","paispre","cincispre","șaispre","șaptespre","optspre","nouăspre")&amp;"zece ",CHOOSE(INT(MOD(ROUND(F116*100,0),100)/10)-1,"două","trei","patru","cinci","șai","șapte","opt","nouă")&amp;"zeci "&amp;CHOOSE(MOD(MOD(ROUND(F116*100,0),100),10)+1,"","și unu ","și două ","și trei ","și patru ","și cinci ","și șase ","și șapte ","și opt ","și nouă ")))&amp;"bani"),""),"eroare!")</f>
        <v>zece lei</v>
      </c>
      <c r="H116" s="13">
        <v>1557210</v>
      </c>
      <c r="I116" s="13">
        <v>64834</v>
      </c>
      <c r="J116" s="28" t="str">
        <f t="shared" si="48"/>
        <v>șaizeci și patru mii opt sute treizeci și patru lei</v>
      </c>
      <c r="K116" s="13" t="s">
        <v>502</v>
      </c>
      <c r="L116" s="13">
        <v>4.16</v>
      </c>
      <c r="M116" s="13">
        <v>2.64</v>
      </c>
      <c r="N116" s="28" t="str">
        <f t="shared" si="49"/>
        <v>doi lei și șaizeci și patru bani</v>
      </c>
      <c r="O116" s="29">
        <f t="shared" si="82"/>
        <v>171161.76</v>
      </c>
      <c r="P116" s="28" t="str">
        <f t="shared" si="50"/>
        <v>una sută șaptezeci și unu mii una sută șaizeci și unu lei și șaptezeci și șase bani</v>
      </c>
      <c r="Q116" s="26" t="s">
        <v>381</v>
      </c>
      <c r="R116" s="26" t="s">
        <v>14</v>
      </c>
      <c r="S116" s="31" t="s">
        <v>382</v>
      </c>
      <c r="T116" s="8" t="s">
        <v>16</v>
      </c>
      <c r="U116" s="46" t="s">
        <v>505</v>
      </c>
    </row>
    <row r="117" spans="1:22" s="32" customFormat="1" ht="25.15" customHeight="1" x14ac:dyDescent="0.2">
      <c r="A117" s="25">
        <f t="shared" si="57"/>
        <v>115</v>
      </c>
      <c r="B117" s="26" t="s">
        <v>365</v>
      </c>
      <c r="C117" s="26" t="s">
        <v>366</v>
      </c>
      <c r="D117" s="27">
        <v>1003604005353</v>
      </c>
      <c r="E117" s="13">
        <v>68761410</v>
      </c>
      <c r="F117" s="13">
        <v>10</v>
      </c>
      <c r="G117" s="28" t="str">
        <f t="shared" si="87"/>
        <v>zece lei</v>
      </c>
      <c r="H117" s="13">
        <v>6876141</v>
      </c>
      <c r="I117" s="13">
        <v>16576</v>
      </c>
      <c r="J117" s="28" t="str">
        <f t="shared" ref="J117:J127" si="88">IFERROR(IF((INT(I117)=0)+(INT(I117/1000)&gt;999),"",IF(INT(I117/1000)=0,"",IF(INT(I117/1000)=1,"una mie ",CHOOSE(INT(I117/100000)+1,"","una sută ","două sute ","trei sute ","patru sute ","cinci sute ","șase sute ","șapte sute ","opt sute ","nouă sute ")&amp;IF(INT(MOD(I117,100000)/1000)&lt;10,CHOOSE(INT(MOD(I117,10000)/1000)+1,"","unu ","două ","trei ","patru ","cinci ","șase ","șapte ","opt ","nouă "),IF(INT(MOD(I117,100000)/1000)&lt;20,CHOOSE(INT(MOD(I117,10000)/1000)+1,"","unspre","doispre","treispre","paispre","cincispre","șaispre","șaptespre","optspre","nouăspre")&amp;"zece ",CHOOSE(INT(MOD(I117,100000)/10000)-1,"două","trei","patru","cinci","șai","șapte","opt","nouă")&amp;"zeci "&amp;CHOOSE(INT(MOD(I117,10000)/1000)+1,"","și unu ","și două ","și trei ","și patru ","și cinci ","și șase ","și șapte ","și opt ","și nouă ")))&amp;"mii "))&amp;IF(INT(MOD(I117,1000))=0,"lei",IF(INT(I117)=1,"un leu",CHOOSE(INT(MOD(I117,1000)/100)+1,"","una sută ","două sute ","trei sute ","patru sute ","cinci sute ","șase sute ","șapte sute ","opt sute ","nouă sute ")&amp;IF(INT(MOD(I117,100))&lt;10,CHOOSE(INT(MOD(I117,100))+1,"","unu ","doi ","trei ","patru ","cinci ","șase ","șapte ","opt ","nouă "),IF(INT(MOD(I117,100))&lt;20,CHOOSE(INT(MOD(I117,10))+1,"","unspre","doispre","treispre","paispre","cincispre","șaispre","șaptespre","optspre","nouăspre")&amp;"zece ",CHOOSE(INT(MOD(I117,100)/10)-1,"două","trei","patru","cinci","șai","șapte","opt","nouă")&amp;"zeci "&amp;CHOOSE(INT(MOD(I117,10))+1,"","și unu ","și doi ","și trei ","și patru ","și cinci ","și șase ","și șapte ","și opt ","și nouă ")))&amp;"lei")))&amp;IF((INT(I117)&gt;0)*(MOD(ROUND(I117*100,0),100)&gt;0)," și ","")&amp;IF(MOD(ROUND(I117*100,0),100)&gt;0,IF(MOD(ROUND(I117*100,0),100)=1,"un ban",IF(MOD(ROUND(I117*100,0),100)&lt;10,CHOOSE(MOD(ROUND(I117*100,0),100),"eroare! ","doi ","trei ","patru ","cinci ","șase ","șapte ","opt ","nouă "),IF(MOD(ROUND(I117*100,0),100)&lt;20,CHOOSE(MOD(MOD(ROUND(I117*100,0),100),10)+1,"","unspre","doispre","treispre","paispre","cincispre","șaispre","șaptespre","optspre","nouăspre")&amp;"zece ",CHOOSE(INT(MOD(ROUND(I117*100,0),100)/10)-1,"două","trei","patru","cinci","șai","șapte","opt","nouă")&amp;"zeci "&amp;CHOOSE(MOD(MOD(ROUND(I117*100,0),100),10)+1,"","și unu ","și două ","și trei ","și patru ","și cinci ","și șase ","și șapte ","și opt ","și nouă ")))&amp;"bani"),""),"eroare!")</f>
        <v>șaisprezece mii cinci sute șaptezeci și șase lei</v>
      </c>
      <c r="K117" s="13" t="s">
        <v>503</v>
      </c>
      <c r="L117" s="13">
        <v>0.24</v>
      </c>
      <c r="M117" s="13">
        <v>8.83</v>
      </c>
      <c r="N117" s="28" t="str">
        <f t="shared" ref="N117:N127" si="89">IFERROR(IF((INT(M117)=0)+(INT(M117/1000)&gt;999),"",IF(INT(M117/1000)=0,"",IF(INT(M117/1000)=1,"una mie ",CHOOSE(INT(M117/100000)+1,"","una sută ","două sute ","trei sute ","patru sute ","cinci sute ","șase sute ","șapte sute ","opt sute ","nouă sute ")&amp;IF(INT(MOD(M117,100000)/1000)&lt;10,CHOOSE(INT(MOD(M117,10000)/1000)+1,"","unu ","două ","trei ","patru ","cinci ","șase ","șapte ","opt ","nouă "),IF(INT(MOD(M117,100000)/1000)&lt;20,CHOOSE(INT(MOD(M117,10000)/1000)+1,"","unspre","doispre","treispre","paispre","cincispre","șaispre","șaptespre","optspre","nouăspre")&amp;"zece ",CHOOSE(INT(MOD(M117,100000)/10000)-1,"două","trei","patru","cinci","șai","șapte","opt","nouă")&amp;"zeci "&amp;CHOOSE(INT(MOD(M117,10000)/1000)+1,"","și unu ","și două ","și trei ","și patru ","și cinci ","și șase ","și șapte ","și opt ","și nouă ")))&amp;"mii "))&amp;IF(INT(MOD(M117,1000))=0,"lei",IF(INT(M117)=1,"un leu",CHOOSE(INT(MOD(M117,1000)/100)+1,"","una sută ","două sute ","trei sute ","patru sute ","cinci sute ","șase sute ","șapte sute ","opt sute ","nouă sute ")&amp;IF(INT(MOD(M117,100))&lt;10,CHOOSE(INT(MOD(M117,100))+1,"","unu ","doi ","trei ","patru ","cinci ","șase ","șapte ","opt ","nouă "),IF(INT(MOD(M117,100))&lt;20,CHOOSE(INT(MOD(M117,10))+1,"","unspre","doispre","treispre","paispre","cincispre","șaispre","șaptespre","optspre","nouăspre")&amp;"zece ",CHOOSE(INT(MOD(M117,100)/10)-1,"două","trei","patru","cinci","șai","șapte","opt","nouă")&amp;"zeci "&amp;CHOOSE(INT(MOD(M117,10))+1,"","și unu ","și doi ","și trei ","și patru ","și cinci ","și șase ","și șapte ","și opt ","și nouă ")))&amp;"lei")))&amp;IF((INT(M117)&gt;0)*(MOD(ROUND(M117*100,0),100)&gt;0)," și ","")&amp;IF(MOD(ROUND(M117*100,0),100)&gt;0,IF(MOD(ROUND(M117*100,0),100)=1,"un ban",IF(MOD(ROUND(M117*100,0),100)&lt;10,CHOOSE(MOD(ROUND(M117*100,0),100),"eroare! ","doi ","trei ","patru ","cinci ","șase ","șapte ","opt ","nouă "),IF(MOD(ROUND(M117*100,0),100)&lt;20,CHOOSE(MOD(MOD(ROUND(M117*100,0),100),10)+1,"","unspre","doispre","treispre","paispre","cincispre","șaispre","șaptespre","optspre","nouăspre")&amp;"zece ",CHOOSE(INT(MOD(ROUND(M117*100,0),100)/10)-1,"două","trei","patru","cinci","șai","șapte","opt","nouă")&amp;"zeci "&amp;CHOOSE(MOD(MOD(ROUND(M117*100,0),100),10)+1,"","și unu ","și două ","și trei ","și patru ","și cinci ","și șase ","și șapte ","și opt ","și nouă ")))&amp;"bani"),""),"eroare!")</f>
        <v>opt lei și optzeci și trei bani</v>
      </c>
      <c r="O117" s="29">
        <f t="shared" si="82"/>
        <v>146366.07999999999</v>
      </c>
      <c r="P117" s="28" t="str">
        <f t="shared" ref="P117:P127" si="90">IFERROR(IF((INT(O117)=0)+(INT(O117/1000)&gt;999),"",IF(INT(O117/1000)=0,"",IF(INT(O117/1000)=1,"una mie ",CHOOSE(INT(O117/100000)+1,"","una sută ","două sute ","trei sute ","patru sute ","cinci sute ","șase sute ","șapte sute ","opt sute ","nouă sute ")&amp;IF(INT(MOD(O117,100000)/1000)&lt;10,CHOOSE(INT(MOD(O117,10000)/1000)+1,"","unu ","două ","trei ","patru ","cinci ","șase ","șapte ","opt ","nouă "),IF(INT(MOD(O117,100000)/1000)&lt;20,CHOOSE(INT(MOD(O117,10000)/1000)+1,"","unspre","doispre","treispre","paispre","cincispre","șaispre","șaptespre","optspre","nouăspre")&amp;"zece ",CHOOSE(INT(MOD(O117,100000)/10000)-1,"două","trei","patru","cinci","șai","șapte","opt","nouă")&amp;"zeci "&amp;CHOOSE(INT(MOD(O117,10000)/1000)+1,"","și unu ","și două ","și trei ","și patru ","și cinci ","și șase ","și șapte ","și opt ","și nouă ")))&amp;"mii "))&amp;IF(INT(MOD(O117,1000))=0,"lei",IF(INT(O117)=1,"un leu",CHOOSE(INT(MOD(O117,1000)/100)+1,"","una sută ","două sute ","trei sute ","patru sute ","cinci sute ","șase sute ","șapte sute ","opt sute ","nouă sute ")&amp;IF(INT(MOD(O117,100))&lt;10,CHOOSE(INT(MOD(O117,100))+1,"","unu ","doi ","trei ","patru ","cinci ","șase ","șapte ","opt ","nouă "),IF(INT(MOD(O117,100))&lt;20,CHOOSE(INT(MOD(O117,10))+1,"","unspre","doispre","treispre","paispre","cincispre","șaispre","șaptespre","optspre","nouăspre")&amp;"zece ",CHOOSE(INT(MOD(O117,100)/10)-1,"două","trei","patru","cinci","șai","șapte","opt","nouă")&amp;"zeci "&amp;CHOOSE(INT(MOD(O117,10))+1,"","și unu ","și doi ","și trei ","și patru ","și cinci ","și șase ","și șapte ","și opt ","și nouă ")))&amp;"lei")))&amp;IF((INT(O117)&gt;0)*(MOD(ROUND(O117*100,0),100)&gt;0)," și ","")&amp;IF(MOD(ROUND(O117*100,0),100)&gt;0,IF(MOD(ROUND(O117*100,0),100)=1,"un ban",IF(MOD(ROUND(O117*100,0),100)&lt;10,CHOOSE(MOD(ROUND(O117*100,0),100),"eroare! ","doi ","trei ","patru ","cinci ","șase ","șapte ","opt ","nouă "),IF(MOD(ROUND(O117*100,0),100)&lt;20,CHOOSE(MOD(MOD(ROUND(O117*100,0),100),10)+1,"","unspre","doispre","treispre","paispre","cincispre","șaispre","șaptespre","optspre","nouăspre")&amp;"zece ",CHOOSE(INT(MOD(ROUND(O117*100,0),100)/10)-1,"două","trei","patru","cinci","șai","șapte","opt","nouă")&amp;"zeci "&amp;CHOOSE(MOD(MOD(ROUND(O117*100,0),100),10)+1,"","și unu ","și două ","și trei ","și patru ","și cinci ","și șase ","și șapte ","și opt ","și nouă ")))&amp;"bani"),""),"eroare!")</f>
        <v>una sută patruzeci și șase mii trei sute șaizeci și șase lei și opt bani</v>
      </c>
      <c r="Q117" s="26" t="s">
        <v>367</v>
      </c>
      <c r="R117" s="26" t="s">
        <v>14</v>
      </c>
      <c r="S117" s="31" t="s">
        <v>354</v>
      </c>
      <c r="T117" s="8" t="s">
        <v>16</v>
      </c>
      <c r="U117" s="46" t="s">
        <v>505</v>
      </c>
    </row>
    <row r="118" spans="1:22" s="9" customFormat="1" ht="25.5" x14ac:dyDescent="0.25">
      <c r="A118" s="25">
        <f t="shared" si="57"/>
        <v>116</v>
      </c>
      <c r="B118" s="1" t="s">
        <v>132</v>
      </c>
      <c r="C118" s="1" t="s">
        <v>133</v>
      </c>
      <c r="D118" s="2">
        <v>1003600026996</v>
      </c>
      <c r="E118" s="3">
        <v>3769801</v>
      </c>
      <c r="F118" s="3">
        <v>7</v>
      </c>
      <c r="G118" s="12" t="str">
        <f t="shared" si="87"/>
        <v>șapte lei</v>
      </c>
      <c r="H118" s="3">
        <v>538543</v>
      </c>
      <c r="I118" s="3">
        <v>465</v>
      </c>
      <c r="J118" s="12" t="str">
        <f t="shared" si="88"/>
        <v>patru sute șaizeci și cinci lei</v>
      </c>
      <c r="K118" s="12" t="s">
        <v>384</v>
      </c>
      <c r="L118" s="13">
        <v>0.09</v>
      </c>
      <c r="M118" s="13">
        <v>12.94</v>
      </c>
      <c r="N118" s="12" t="str">
        <f t="shared" si="89"/>
        <v>doisprezece lei și nouăzeci și patru bani</v>
      </c>
      <c r="O118" s="5">
        <f t="shared" si="82"/>
        <v>6017.0999999999995</v>
      </c>
      <c r="P118" s="12" t="str">
        <f t="shared" si="90"/>
        <v>șase mii șaptesprezece lei și zece bani</v>
      </c>
      <c r="Q118" s="6" t="s">
        <v>134</v>
      </c>
      <c r="R118" s="1" t="s">
        <v>63</v>
      </c>
      <c r="S118" s="7" t="s">
        <v>18</v>
      </c>
      <c r="T118" s="8" t="s">
        <v>16</v>
      </c>
      <c r="U118" s="8" t="s">
        <v>505</v>
      </c>
      <c r="V118" s="9">
        <v>1</v>
      </c>
    </row>
    <row r="119" spans="1:22" s="9" customFormat="1" ht="25.5" x14ac:dyDescent="0.25">
      <c r="A119" s="25">
        <f t="shared" si="57"/>
        <v>117</v>
      </c>
      <c r="B119" s="1" t="s">
        <v>154</v>
      </c>
      <c r="C119" s="1" t="s">
        <v>155</v>
      </c>
      <c r="D119" s="2">
        <v>1003608001881</v>
      </c>
      <c r="E119" s="3">
        <v>116104590</v>
      </c>
      <c r="F119" s="3">
        <v>10</v>
      </c>
      <c r="G119" s="12" t="str">
        <f t="shared" si="87"/>
        <v>zece lei</v>
      </c>
      <c r="H119" s="3">
        <v>11610459</v>
      </c>
      <c r="I119" s="4">
        <v>44962</v>
      </c>
      <c r="J119" s="12" t="str">
        <f t="shared" si="88"/>
        <v>patruzeci și patru mii nouă sute șaizeci și doi lei</v>
      </c>
      <c r="K119" s="12" t="s">
        <v>385</v>
      </c>
      <c r="L119" s="13">
        <v>0.38700000000000001</v>
      </c>
      <c r="M119" s="13">
        <v>7.11</v>
      </c>
      <c r="N119" s="12" t="str">
        <f t="shared" si="89"/>
        <v>șapte lei și unsprezece bani</v>
      </c>
      <c r="O119" s="5">
        <f t="shared" si="82"/>
        <v>319679.82</v>
      </c>
      <c r="P119" s="12" t="str">
        <f t="shared" si="90"/>
        <v>trei sute nouăsprezece mii șase sute șaptezeci și nouă lei și optzeci și două bani</v>
      </c>
      <c r="Q119" s="6" t="s">
        <v>156</v>
      </c>
      <c r="R119" s="1" t="s">
        <v>63</v>
      </c>
      <c r="S119" s="10" t="s">
        <v>91</v>
      </c>
      <c r="T119" s="8" t="s">
        <v>16</v>
      </c>
      <c r="U119" s="8" t="s">
        <v>505</v>
      </c>
      <c r="V119" s="9">
        <v>1</v>
      </c>
    </row>
    <row r="120" spans="1:22" s="9" customFormat="1" ht="21.75" x14ac:dyDescent="0.25">
      <c r="A120" s="25">
        <f t="shared" si="57"/>
        <v>118</v>
      </c>
      <c r="B120" s="1" t="s">
        <v>180</v>
      </c>
      <c r="C120" s="1" t="s">
        <v>36</v>
      </c>
      <c r="D120" s="2">
        <v>1003606009791</v>
      </c>
      <c r="E120" s="3">
        <v>1147480</v>
      </c>
      <c r="F120" s="3">
        <v>10</v>
      </c>
      <c r="G120" s="12" t="str">
        <f t="shared" si="87"/>
        <v>zece lei</v>
      </c>
      <c r="H120" s="3">
        <v>114748</v>
      </c>
      <c r="I120" s="3">
        <v>102</v>
      </c>
      <c r="J120" s="12" t="str">
        <f t="shared" si="88"/>
        <v>una sută doi lei</v>
      </c>
      <c r="K120" s="12" t="s">
        <v>386</v>
      </c>
      <c r="L120" s="13">
        <v>0.09</v>
      </c>
      <c r="M120" s="13">
        <v>11.38</v>
      </c>
      <c r="N120" s="12" t="str">
        <f t="shared" si="89"/>
        <v>unsprezece lei și treizeci și opt bani</v>
      </c>
      <c r="O120" s="5">
        <f t="shared" si="82"/>
        <v>1160.76</v>
      </c>
      <c r="P120" s="12" t="str">
        <f t="shared" si="90"/>
        <v>una mie una sută șaizeci lei și șaptezeci și șase bani</v>
      </c>
      <c r="Q120" s="6" t="s">
        <v>181</v>
      </c>
      <c r="R120" s="1" t="s">
        <v>63</v>
      </c>
      <c r="S120" s="7" t="s">
        <v>18</v>
      </c>
      <c r="T120" s="8" t="s">
        <v>16</v>
      </c>
      <c r="U120" s="8" t="s">
        <v>505</v>
      </c>
      <c r="V120" s="9">
        <v>1</v>
      </c>
    </row>
    <row r="121" spans="1:22" s="9" customFormat="1" ht="25.5" x14ac:dyDescent="0.25">
      <c r="A121" s="25">
        <f t="shared" si="57"/>
        <v>119</v>
      </c>
      <c r="B121" s="1" t="s">
        <v>201</v>
      </c>
      <c r="C121" s="1" t="s">
        <v>202</v>
      </c>
      <c r="D121" s="2">
        <v>1002600044573</v>
      </c>
      <c r="E121" s="3">
        <v>1128090</v>
      </c>
      <c r="F121" s="3">
        <v>10</v>
      </c>
      <c r="G121" s="12" t="str">
        <f t="shared" si="87"/>
        <v>zece lei</v>
      </c>
      <c r="H121" s="3">
        <v>112809</v>
      </c>
      <c r="I121" s="3">
        <v>306</v>
      </c>
      <c r="J121" s="12" t="str">
        <f t="shared" si="88"/>
        <v>trei sute șase lei</v>
      </c>
      <c r="K121" s="12" t="s">
        <v>387</v>
      </c>
      <c r="L121" s="13">
        <v>0.27</v>
      </c>
      <c r="M121" s="13">
        <v>20.27</v>
      </c>
      <c r="N121" s="12" t="str">
        <f t="shared" si="89"/>
        <v>douăzeci lei și douăzeci și șapte bani</v>
      </c>
      <c r="O121" s="5">
        <f t="shared" si="82"/>
        <v>6202.62</v>
      </c>
      <c r="P121" s="12" t="str">
        <f t="shared" si="90"/>
        <v>șase mii două sute doi lei și șaizeci și două bani</v>
      </c>
      <c r="Q121" s="6" t="s">
        <v>203</v>
      </c>
      <c r="R121" s="1" t="s">
        <v>63</v>
      </c>
      <c r="S121" s="7" t="s">
        <v>18</v>
      </c>
      <c r="T121" s="8" t="s">
        <v>16</v>
      </c>
      <c r="U121" s="8" t="s">
        <v>505</v>
      </c>
    </row>
    <row r="122" spans="1:22" s="9" customFormat="1" ht="25.5" x14ac:dyDescent="0.25">
      <c r="A122" s="25">
        <f t="shared" si="57"/>
        <v>120</v>
      </c>
      <c r="B122" s="1" t="s">
        <v>235</v>
      </c>
      <c r="C122" s="1" t="s">
        <v>236</v>
      </c>
      <c r="D122" s="2">
        <v>1002600025822</v>
      </c>
      <c r="E122" s="3">
        <v>3590420</v>
      </c>
      <c r="F122" s="3">
        <v>10</v>
      </c>
      <c r="G122" s="12" t="str">
        <f t="shared" si="87"/>
        <v>zece lei</v>
      </c>
      <c r="H122" s="3">
        <v>359042</v>
      </c>
      <c r="I122" s="3">
        <v>303</v>
      </c>
      <c r="J122" s="12" t="str">
        <f t="shared" si="88"/>
        <v>trei sute trei lei</v>
      </c>
      <c r="K122" s="12" t="s">
        <v>388</v>
      </c>
      <c r="L122" s="13">
        <v>0.08</v>
      </c>
      <c r="M122" s="13">
        <v>534.69000000000005</v>
      </c>
      <c r="N122" s="12" t="str">
        <f t="shared" si="89"/>
        <v>cinci sute treizeci și patru lei și șaizeci și nouă bani</v>
      </c>
      <c r="O122" s="5">
        <f t="shared" si="82"/>
        <v>162011.07</v>
      </c>
      <c r="P122" s="12" t="str">
        <f t="shared" si="90"/>
        <v>una sută șaizeci și două mii unsprezece lei și șapte bani</v>
      </c>
      <c r="Q122" s="6" t="s">
        <v>237</v>
      </c>
      <c r="R122" s="1" t="s">
        <v>63</v>
      </c>
      <c r="S122" s="11" t="s">
        <v>19</v>
      </c>
      <c r="T122" s="8" t="s">
        <v>16</v>
      </c>
      <c r="U122" s="8" t="s">
        <v>505</v>
      </c>
      <c r="V122" s="9">
        <v>1</v>
      </c>
    </row>
    <row r="123" spans="1:22" s="9" customFormat="1" ht="25.5" x14ac:dyDescent="0.25">
      <c r="A123" s="25">
        <f t="shared" si="57"/>
        <v>121</v>
      </c>
      <c r="B123" s="1" t="s">
        <v>267</v>
      </c>
      <c r="C123" s="1" t="s">
        <v>268</v>
      </c>
      <c r="D123" s="2">
        <v>1003611011149</v>
      </c>
      <c r="E123" s="3">
        <v>138200</v>
      </c>
      <c r="F123" s="3">
        <v>5</v>
      </c>
      <c r="G123" s="12" t="str">
        <f t="shared" si="87"/>
        <v>cinci lei</v>
      </c>
      <c r="H123" s="3">
        <v>27640</v>
      </c>
      <c r="I123" s="4">
        <v>3339</v>
      </c>
      <c r="J123" s="12" t="str">
        <f t="shared" si="88"/>
        <v>trei mii trei sute treizeci și nouă lei</v>
      </c>
      <c r="K123" s="12" t="s">
        <v>389</v>
      </c>
      <c r="L123" s="13">
        <v>12.08</v>
      </c>
      <c r="M123" s="13">
        <v>3.25</v>
      </c>
      <c r="N123" s="12" t="str">
        <f t="shared" si="89"/>
        <v>trei lei și douăzeci și cinci bani</v>
      </c>
      <c r="O123" s="5">
        <f t="shared" si="82"/>
        <v>10851.75</v>
      </c>
      <c r="P123" s="12" t="str">
        <f t="shared" si="90"/>
        <v>zece mii opt sute cincizeci și unu lei și șaptezeci și cinci bani</v>
      </c>
      <c r="Q123" s="6" t="s">
        <v>269</v>
      </c>
      <c r="R123" s="1" t="s">
        <v>63</v>
      </c>
      <c r="S123" s="7" t="s">
        <v>18</v>
      </c>
      <c r="T123" s="8" t="s">
        <v>16</v>
      </c>
      <c r="U123" s="8" t="s">
        <v>505</v>
      </c>
      <c r="V123" s="9">
        <v>1</v>
      </c>
    </row>
    <row r="124" spans="1:22" s="9" customFormat="1" ht="25.5" x14ac:dyDescent="0.25">
      <c r="A124" s="25">
        <f t="shared" si="57"/>
        <v>122</v>
      </c>
      <c r="B124" s="1" t="s">
        <v>270</v>
      </c>
      <c r="C124" s="1" t="s">
        <v>271</v>
      </c>
      <c r="D124" s="2">
        <v>1003600011381</v>
      </c>
      <c r="E124" s="3">
        <v>1486876</v>
      </c>
      <c r="F124" s="3">
        <v>1</v>
      </c>
      <c r="G124" s="12" t="str">
        <f t="shared" si="87"/>
        <v>un leu</v>
      </c>
      <c r="H124" s="3">
        <v>1486876</v>
      </c>
      <c r="I124" s="4">
        <v>1278</v>
      </c>
      <c r="J124" s="12" t="str">
        <f t="shared" si="88"/>
        <v>una mie două sute șaptezeci și opt lei</v>
      </c>
      <c r="K124" s="12" t="s">
        <v>390</v>
      </c>
      <c r="L124" s="13">
        <v>0.09</v>
      </c>
      <c r="M124" s="13">
        <v>3.47</v>
      </c>
      <c r="N124" s="12" t="str">
        <f t="shared" si="89"/>
        <v>trei lei și patruzeci și șapte bani</v>
      </c>
      <c r="O124" s="5">
        <f t="shared" si="82"/>
        <v>4434.66</v>
      </c>
      <c r="P124" s="12" t="str">
        <f t="shared" si="90"/>
        <v>patru mii patru sute treizeci și patru lei și șaizeci și șase bani</v>
      </c>
      <c r="Q124" s="6" t="s">
        <v>272</v>
      </c>
      <c r="R124" s="1" t="s">
        <v>63</v>
      </c>
      <c r="S124" s="7" t="s">
        <v>18</v>
      </c>
      <c r="T124" s="8" t="s">
        <v>16</v>
      </c>
      <c r="U124" s="8" t="s">
        <v>505</v>
      </c>
      <c r="V124" s="9">
        <v>1</v>
      </c>
    </row>
    <row r="125" spans="1:22" s="9" customFormat="1" ht="21.75" x14ac:dyDescent="0.25">
      <c r="A125" s="25">
        <f t="shared" si="57"/>
        <v>123</v>
      </c>
      <c r="B125" s="1" t="s">
        <v>288</v>
      </c>
      <c r="C125" s="1" t="s">
        <v>289</v>
      </c>
      <c r="D125" s="2">
        <v>1002602000519</v>
      </c>
      <c r="E125" s="3">
        <v>1920695</v>
      </c>
      <c r="F125" s="3">
        <v>5</v>
      </c>
      <c r="G125" s="12" t="str">
        <f t="shared" si="87"/>
        <v>cinci lei</v>
      </c>
      <c r="H125" s="3">
        <v>384139</v>
      </c>
      <c r="I125" s="3">
        <v>120</v>
      </c>
      <c r="J125" s="12" t="str">
        <f t="shared" si="88"/>
        <v>una sută douăzeci lei</v>
      </c>
      <c r="K125" s="12" t="s">
        <v>391</v>
      </c>
      <c r="L125" s="13">
        <v>0.03</v>
      </c>
      <c r="M125" s="13">
        <v>30.49</v>
      </c>
      <c r="N125" s="12" t="str">
        <f t="shared" si="89"/>
        <v>treizeci lei și patruzeci și nouă bani</v>
      </c>
      <c r="O125" s="5">
        <f t="shared" si="82"/>
        <v>3658.7999999999997</v>
      </c>
      <c r="P125" s="12" t="str">
        <f t="shared" si="90"/>
        <v>trei mii șase sute cincizeci și opt lei și optzeci bani</v>
      </c>
      <c r="Q125" s="6" t="s">
        <v>290</v>
      </c>
      <c r="R125" s="1" t="s">
        <v>63</v>
      </c>
      <c r="S125" s="11" t="s">
        <v>15</v>
      </c>
      <c r="T125" s="8" t="s">
        <v>16</v>
      </c>
      <c r="U125" s="8" t="s">
        <v>505</v>
      </c>
      <c r="V125" s="9">
        <v>1</v>
      </c>
    </row>
    <row r="126" spans="1:22" s="9" customFormat="1" ht="21.75" x14ac:dyDescent="0.25">
      <c r="A126" s="25">
        <f t="shared" si="57"/>
        <v>124</v>
      </c>
      <c r="B126" s="1" t="s">
        <v>299</v>
      </c>
      <c r="C126" s="1" t="s">
        <v>300</v>
      </c>
      <c r="D126" s="2">
        <v>1002602005363</v>
      </c>
      <c r="E126" s="3">
        <v>2489360</v>
      </c>
      <c r="F126" s="3">
        <v>23</v>
      </c>
      <c r="G126" s="12" t="str">
        <f t="shared" si="87"/>
        <v>douăzeci și trei lei</v>
      </c>
      <c r="H126" s="3">
        <v>108233</v>
      </c>
      <c r="I126" s="3">
        <v>85</v>
      </c>
      <c r="J126" s="12" t="str">
        <f t="shared" si="88"/>
        <v>optzeci și cinci lei</v>
      </c>
      <c r="K126" s="12" t="s">
        <v>392</v>
      </c>
      <c r="L126" s="13">
        <v>7.4999999999999997E-2</v>
      </c>
      <c r="M126" s="13">
        <v>34.26</v>
      </c>
      <c r="N126" s="12" t="str">
        <f t="shared" si="89"/>
        <v>treizeci și patru lei și douăzeci și șase bani</v>
      </c>
      <c r="O126" s="5">
        <f t="shared" si="82"/>
        <v>2912.1</v>
      </c>
      <c r="P126" s="12" t="str">
        <f t="shared" si="90"/>
        <v>două mii nouă sute doisprezece lei și zece bani</v>
      </c>
      <c r="Q126" s="6" t="s">
        <v>301</v>
      </c>
      <c r="R126" s="1" t="s">
        <v>63</v>
      </c>
      <c r="S126" s="11" t="s">
        <v>91</v>
      </c>
      <c r="T126" s="8" t="s">
        <v>16</v>
      </c>
      <c r="U126" s="8" t="s">
        <v>505</v>
      </c>
      <c r="V126" s="9">
        <v>1</v>
      </c>
    </row>
    <row r="127" spans="1:22" s="9" customFormat="1" ht="25.5" x14ac:dyDescent="0.25">
      <c r="A127" s="25">
        <f t="shared" si="57"/>
        <v>125</v>
      </c>
      <c r="B127" s="1" t="s">
        <v>351</v>
      </c>
      <c r="C127" s="1" t="s">
        <v>352</v>
      </c>
      <c r="D127" s="2">
        <v>1003600088549</v>
      </c>
      <c r="E127" s="3">
        <v>66948299</v>
      </c>
      <c r="F127" s="3">
        <v>11</v>
      </c>
      <c r="G127" s="12" t="str">
        <f t="shared" si="87"/>
        <v>unsprezece lei</v>
      </c>
      <c r="H127" s="3">
        <v>6086209</v>
      </c>
      <c r="I127" s="3">
        <v>10</v>
      </c>
      <c r="J127" s="12" t="str">
        <f t="shared" si="88"/>
        <v>zece lei</v>
      </c>
      <c r="K127" s="12" t="s">
        <v>393</v>
      </c>
      <c r="L127" s="13">
        <v>2.0000000000000001E-4</v>
      </c>
      <c r="M127" s="13">
        <v>13.15</v>
      </c>
      <c r="N127" s="12" t="str">
        <f t="shared" si="89"/>
        <v>treisprezece lei și cincisprezece bani</v>
      </c>
      <c r="O127" s="5">
        <f t="shared" si="82"/>
        <v>131.5</v>
      </c>
      <c r="P127" s="12" t="str">
        <f t="shared" si="90"/>
        <v>una sută treizeci și unu lei și cincizeci bani</v>
      </c>
      <c r="Q127" s="1" t="s">
        <v>353</v>
      </c>
      <c r="R127" s="1" t="s">
        <v>63</v>
      </c>
      <c r="S127" s="7" t="s">
        <v>28</v>
      </c>
      <c r="T127" s="8" t="s">
        <v>16</v>
      </c>
      <c r="U127" s="8" t="s">
        <v>505</v>
      </c>
      <c r="V127" s="9">
        <v>1</v>
      </c>
    </row>
  </sheetData>
  <autoFilter ref="A2:T117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2"/>
  <sheetViews>
    <sheetView tabSelected="1" zoomScale="85" zoomScaleNormal="85" workbookViewId="0">
      <selection activeCell="A3" sqref="A3"/>
    </sheetView>
  </sheetViews>
  <sheetFormatPr defaultColWidth="9.140625" defaultRowHeight="25.15" customHeight="1" x14ac:dyDescent="0.2"/>
  <cols>
    <col min="1" max="1" width="6.7109375" style="15" customWidth="1"/>
    <col min="2" max="2" width="31.7109375" style="15" customWidth="1"/>
    <col min="3" max="3" width="14.28515625" style="44" customWidth="1"/>
    <col min="4" max="4" width="16.28515625" style="15" customWidth="1"/>
    <col min="5" max="5" width="7.42578125" style="15" hidden="1" customWidth="1"/>
    <col min="6" max="6" width="12.28515625" style="54" customWidth="1"/>
    <col min="7" max="10" width="10.7109375" style="15" hidden="1" customWidth="1"/>
    <col min="11" max="11" width="7.42578125" style="15" customWidth="1"/>
    <col min="12" max="12" width="18.5703125" style="15" hidden="1" customWidth="1"/>
    <col min="13" max="13" width="27.28515625" style="47" hidden="1" customWidth="1"/>
    <col min="14" max="16384" width="9.140625" style="45"/>
  </cols>
  <sheetData>
    <row r="1" spans="1:13" s="20" customFormat="1" ht="58.9" customHeight="1" x14ac:dyDescent="0.25">
      <c r="A1" s="13" t="s">
        <v>0</v>
      </c>
      <c r="B1" s="13" t="s">
        <v>1</v>
      </c>
      <c r="C1" s="17" t="s">
        <v>3</v>
      </c>
      <c r="D1" s="19" t="s">
        <v>10</v>
      </c>
      <c r="E1" s="13" t="s">
        <v>383</v>
      </c>
      <c r="F1" s="34" t="s">
        <v>6</v>
      </c>
      <c r="G1" s="13" t="s">
        <v>8</v>
      </c>
      <c r="H1" s="13" t="s">
        <v>506</v>
      </c>
      <c r="I1" s="18" t="s">
        <v>9</v>
      </c>
      <c r="J1" s="50" t="s">
        <v>507</v>
      </c>
      <c r="K1" s="13" t="s">
        <v>5</v>
      </c>
      <c r="L1" s="13" t="s">
        <v>11</v>
      </c>
      <c r="M1" s="48" t="s">
        <v>508</v>
      </c>
    </row>
    <row r="2" spans="1:13" s="24" customFormat="1" ht="15.6" customHeight="1" x14ac:dyDescent="0.2">
      <c r="A2" s="14"/>
      <c r="B2" s="14"/>
      <c r="C2" s="21"/>
      <c r="D2" s="23"/>
      <c r="E2" s="14"/>
      <c r="F2" s="51"/>
      <c r="G2" s="14"/>
      <c r="H2" s="14"/>
      <c r="I2" s="14"/>
      <c r="J2" s="23"/>
      <c r="K2" s="14"/>
      <c r="L2" s="14"/>
      <c r="M2" s="49"/>
    </row>
    <row r="3" spans="1:13" s="32" customFormat="1" ht="25.15" customHeight="1" x14ac:dyDescent="0.2">
      <c r="A3" s="25">
        <v>1</v>
      </c>
      <c r="B3" s="26" t="s">
        <v>20</v>
      </c>
      <c r="C3" s="27">
        <v>1006602006601</v>
      </c>
      <c r="D3" s="30" t="s">
        <v>22</v>
      </c>
      <c r="E3" s="28" t="str">
        <f t="shared" ref="E3:E34" si="0">IFERROR(IF((INT(K3)=0)+(INT(K3/1000)&gt;999),"",IF(INT(K3/1000)=0,"",IF(INT(K3/1000)=1,"una mie ",CHOOSE(INT(K3/100000)+1,"","una sută ","două sute ","trei sute ","patru sute ","cinci sute ","șase sute ","șapte sute ","opt sute ","nouă sute ")&amp;IF(INT(MOD(K3,100000)/1000)&lt;10,CHOOSE(INT(MOD(K3,10000)/1000)+1,"","unu ","două ","trei ","patru ","cinci ","șase ","șapte ","opt ","nouă "),IF(INT(MOD(K3,100000)/1000)&lt;20,CHOOSE(INT(MOD(K3,10000)/1000)+1,"","unspre","doispre","treispre","paispre","cincispre","șaispre","șaptespre","optspre","nouăspre")&amp;"zece ",CHOOSE(INT(MOD(K3,100000)/10000)-1,"două","trei","patru","cinci","șai","șapte","opt","nouă")&amp;"zeci "&amp;CHOOSE(INT(MOD(K3,10000)/1000)+1,"","și unu ","și două ","și trei ","și patru ","și cinci ","și șase ","și șapte ","și opt ","și nouă ")))&amp;"mii "))&amp;IF(INT(MOD(K3,1000))=0,"lei",IF(INT(K3)=1,"un leu",CHOOSE(INT(MOD(K3,1000)/100)+1,"","una sută ","două sute ","trei sute ","patru sute ","cinci sute ","șase sute ","șapte sute ","opt sute ","nouă sute ")&amp;IF(INT(MOD(K3,100))&lt;10,CHOOSE(INT(MOD(K3,100))+1,"","unu ","doi ","trei ","patru ","cinci ","șase ","șapte ","opt ","nouă "),IF(INT(MOD(K3,100))&lt;20,CHOOSE(INT(MOD(K3,10))+1,"","unspre","doispre","treispre","paispre","cincispre","șaispre","șaptespre","optspre","nouăspre")&amp;"zece ",CHOOSE(INT(MOD(K3,100)/10)-1,"două","trei","patru","cinci","șai","șapte","opt","nouă")&amp;"zeci "&amp;CHOOSE(INT(MOD(K3,10))+1,"","și unu ","și doi ","și trei ","și patru ","și cinci ","și șase ","și șapte ","și opt ","și nouă ")))&amp;"lei")))&amp;IF((INT(K3)&gt;0)*(MOD(ROUND(K3*100,0),100)&gt;0)," și ","")&amp;IF(MOD(ROUND(K3*100,0),100)&gt;0,IF(MOD(ROUND(K3*100,0),100)=1,"un ban",IF(MOD(ROUND(K3*100,0),100)&lt;10,CHOOSE(MOD(ROUND(K3*100,0),100),"eroare! ","doi ","trei ","patru ","cinci ","șase ","șapte ","opt ","nouă "),IF(MOD(ROUND(K3*100,0),100)&lt;20,CHOOSE(MOD(MOD(ROUND(K3*100,0),100),10)+1,"","unspre","doispre","treispre","paispre","cincispre","șaispre","șaptespre","optspre","nouăspre")&amp;"zece ",CHOOSE(INT(MOD(ROUND(K3*100,0),100)/10)-1,"două","trei","patru","cinci","șai","șapte","opt","nouă")&amp;"zeci "&amp;CHOOSE(MOD(MOD(ROUND(K3*100,0),100),10)+1,"","și unu ","și două ","și trei ","și patru ","și cinci ","și șase ","și șapte ","și opt ","și nouă ")))&amp;"bani"),""),"eroare!")</f>
        <v>zece lei</v>
      </c>
      <c r="F3" s="34">
        <v>325877</v>
      </c>
      <c r="G3" s="13">
        <v>12.35</v>
      </c>
      <c r="H3" s="28" t="str">
        <f t="shared" ref="H3:H66" si="1">IFERROR(IF((INT(G3)=0)+(INT(G3/1000)&gt;999),"",IF(INT(G3/1000)=0,"",IF(INT(G3/1000)=1,"una mie ",CHOOSE(INT(G3/100000)+1,"","una sută ","două sute ","trei sute ","patru sute ","cinci sute ","șase sute ","șapte sute ","opt sute ","nouă sute ")&amp;IF(INT(MOD(G3,100000)/1000)&lt;10,CHOOSE(INT(MOD(G3,10000)/1000)+1,"","unu ","două ","trei ","patru ","cinci ","șase ","șapte ","opt ","nouă "),IF(INT(MOD(G3,100000)/1000)&lt;20,CHOOSE(INT(MOD(G3,10000)/1000)+1,"","unspre","doispre","treispre","paispre","cincispre","șaispre","șaptespre","optspre","nouăspre")&amp;"zece ",CHOOSE(INT(MOD(G3,100000)/10000)-1,"două","trei","patru","cinci","șai","șapte","opt","nouă")&amp;"zeci "&amp;CHOOSE(INT(MOD(G3,10000)/1000)+1,"","și unu ","și două ","și trei ","și patru ","și cinci ","și șase ","și șapte ","și opt ","și nouă ")))&amp;"mii "))&amp;IF(INT(MOD(G3,1000))=0,"lei",IF(INT(G3)=1,"un leu",CHOOSE(INT(MOD(G3,1000)/100)+1,"","una sută ","două sute ","trei sute ","patru sute ","cinci sute ","șase sute ","șapte sute ","opt sute ","nouă sute ")&amp;IF(INT(MOD(G3,100))&lt;10,CHOOSE(INT(MOD(G3,100))+1,"","unu ","doi ","trei ","patru ","cinci ","șase ","șapte ","opt ","nouă "),IF(INT(MOD(G3,100))&lt;20,CHOOSE(INT(MOD(G3,10))+1,"","unspre","doispre","treispre","paispre","cincispre","șaispre","șaptespre","optspre","nouăspre")&amp;"zece ",CHOOSE(INT(MOD(G3,100)/10)-1,"două","trei","patru","cinci","șai","șapte","opt","nouă")&amp;"zeci "&amp;CHOOSE(INT(MOD(G3,10))+1,"","și unu ","și doi ","și trei ","și patru ","și cinci ","și șase ","și șapte ","și opt ","și nouă ")))&amp;"lei")))&amp;IF((INT(G3)&gt;0)*(MOD(ROUND(G3*100,0),100)&gt;0)," și ","")&amp;IF(MOD(ROUND(G3*100,0),100)&gt;0,IF(MOD(ROUND(G3*100,0),100)=1,"un ban",IF(MOD(ROUND(G3*100,0),100)&lt;10,CHOOSE(MOD(ROUND(G3*100,0),100),"eroare! ","doi ","trei ","patru ","cinci ","șase ","șapte ","opt ","nouă "),IF(MOD(ROUND(G3*100,0),100)&lt;20,CHOOSE(MOD(MOD(ROUND(G3*100,0),100),10)+1,"","unspre","doispre","treispre","paispre","cincispre","șaispre","șaptespre","optspre","nouăspre")&amp;"zece ",CHOOSE(INT(MOD(ROUND(G3*100,0),100)/10)-1,"două","trei","patru","cinci","șai","șapte","opt","nouă")&amp;"zeci "&amp;CHOOSE(MOD(MOD(ROUND(G3*100,0),100),10)+1,"","și unu ","și două ","și trei ","și patru ","și cinci ","și șase ","și șapte ","și opt ","și nouă ")))&amp;"bani"),""),"eroare!")</f>
        <v>doisprezece lei și treizeci și cinci bani</v>
      </c>
      <c r="I3" s="29" t="e">
        <f>#REF!*G3</f>
        <v>#REF!</v>
      </c>
      <c r="J3" s="28" t="str">
        <f t="shared" ref="J3:J66" si="2">IFERROR(IF((INT(I3)=0)+(INT(I3/1000)&gt;999),"",IF(INT(I3/1000)=0,"",IF(INT(I3/1000)=1,"una mie ",CHOOSE(INT(I3/100000)+1,"","una sută ","două sute ","trei sute ","patru sute ","cinci sute ","șase sute ","șapte sute ","opt sute ","nouă sute ")&amp;IF(INT(MOD(I3,100000)/1000)&lt;10,CHOOSE(INT(MOD(I3,10000)/1000)+1,"","unu ","două ","trei ","patru ","cinci ","șase ","șapte ","opt ","nouă "),IF(INT(MOD(I3,100000)/1000)&lt;20,CHOOSE(INT(MOD(I3,10000)/1000)+1,"","unspre","doispre","treispre","paispre","cincispre","șaispre","șaptespre","optspre","nouăspre")&amp;"zece ",CHOOSE(INT(MOD(I3,100000)/10000)-1,"două","trei","patru","cinci","șai","șapte","opt","nouă")&amp;"zeci "&amp;CHOOSE(INT(MOD(I3,10000)/1000)+1,"","și unu ","și două ","și trei ","și patru ","și cinci ","și șase ","și șapte ","și opt ","și nouă ")))&amp;"mii "))&amp;IF(INT(MOD(I3,1000))=0,"lei",IF(INT(I3)=1,"un leu",CHOOSE(INT(MOD(I3,1000)/100)+1,"","una sută ","două sute ","trei sute ","patru sute ","cinci sute ","șase sute ","șapte sute ","opt sute ","nouă sute ")&amp;IF(INT(MOD(I3,100))&lt;10,CHOOSE(INT(MOD(I3,100))+1,"","unu ","doi ","trei ","patru ","cinci ","șase ","șapte ","opt ","nouă "),IF(INT(MOD(I3,100))&lt;20,CHOOSE(INT(MOD(I3,10))+1,"","unspre","doispre","treispre","paispre","cincispre","șaispre","șaptespre","optspre","nouăspre")&amp;"zece ",CHOOSE(INT(MOD(I3,100)/10)-1,"două","trei","patru","cinci","șai","șapte","opt","nouă")&amp;"zeci "&amp;CHOOSE(INT(MOD(I3,10))+1,"","și unu ","și doi ","și trei ","și patru ","și cinci ","și șase ","și șapte ","și opt ","și nouă ")))&amp;"lei")))&amp;IF((INT(I3)&gt;0)*(MOD(ROUND(I3*100,0),100)&gt;0)," și ","")&amp;IF(MOD(ROUND(I3*100,0),100)&gt;0,IF(MOD(ROUND(I3*100,0),100)=1,"un ban",IF(MOD(ROUND(I3*100,0),100)&lt;10,CHOOSE(MOD(ROUND(I3*100,0),100),"eroare! ","doi ","trei ","patru ","cinci ","șase ","șapte ","opt ","nouă "),IF(MOD(ROUND(I3*100,0),100)&lt;20,CHOOSE(MOD(MOD(ROUND(I3*100,0),100),10)+1,"","unspre","doispre","treispre","paispre","cincispre","șaispre","șaptespre","optspre","nouăspre")&amp;"zece ",CHOOSE(INT(MOD(ROUND(I3*100,0),100)/10)-1,"două","trei","patru","cinci","șai","șapte","opt","nouă")&amp;"zeci "&amp;CHOOSE(MOD(MOD(ROUND(I3*100,0),100),10)+1,"","și unu ","și două ","și trei ","și patru ","și cinci ","și șase ","și șapte ","și opt ","și nouă ")))&amp;"bani"),""),"eroare!")</f>
        <v>eroare!</v>
      </c>
      <c r="K3" s="13">
        <v>10</v>
      </c>
      <c r="L3" s="26" t="s">
        <v>14</v>
      </c>
      <c r="M3" s="46" t="s">
        <v>505</v>
      </c>
    </row>
    <row r="4" spans="1:13" s="32" customFormat="1" ht="25.15" customHeight="1" x14ac:dyDescent="0.2">
      <c r="A4" s="25">
        <f>A3+1</f>
        <v>2</v>
      </c>
      <c r="B4" s="26" t="s">
        <v>25</v>
      </c>
      <c r="C4" s="27">
        <v>1004600071731</v>
      </c>
      <c r="D4" s="30" t="s">
        <v>27</v>
      </c>
      <c r="E4" s="28" t="str">
        <f t="shared" si="0"/>
        <v>zece lei</v>
      </c>
      <c r="F4" s="33">
        <v>75900</v>
      </c>
      <c r="G4" s="13">
        <v>6.04</v>
      </c>
      <c r="H4" s="28" t="str">
        <f t="shared" si="1"/>
        <v>șase lei și patru bani</v>
      </c>
      <c r="I4" s="29" t="e">
        <f>#REF!*G4</f>
        <v>#REF!</v>
      </c>
      <c r="J4" s="28" t="str">
        <f t="shared" si="2"/>
        <v>eroare!</v>
      </c>
      <c r="K4" s="13">
        <v>10</v>
      </c>
      <c r="L4" s="26" t="s">
        <v>14</v>
      </c>
      <c r="M4" s="46" t="s">
        <v>505</v>
      </c>
    </row>
    <row r="5" spans="1:13" s="32" customFormat="1" ht="25.15" customHeight="1" x14ac:dyDescent="0.2">
      <c r="A5" s="25">
        <f t="shared" ref="A5:A68" si="3">A4+1</f>
        <v>3</v>
      </c>
      <c r="B5" s="26" t="s">
        <v>29</v>
      </c>
      <c r="C5" s="27">
        <v>1003602033967</v>
      </c>
      <c r="D5" s="30" t="s">
        <v>31</v>
      </c>
      <c r="E5" s="28" t="str">
        <f t="shared" si="0"/>
        <v>un leu</v>
      </c>
      <c r="F5" s="34">
        <v>486097</v>
      </c>
      <c r="G5" s="13">
        <v>1.1000000000000001</v>
      </c>
      <c r="H5" s="28" t="str">
        <f t="shared" si="1"/>
        <v>un leu și zece bani</v>
      </c>
      <c r="I5" s="29" t="e">
        <f>#REF!*G5</f>
        <v>#REF!</v>
      </c>
      <c r="J5" s="28" t="str">
        <f t="shared" si="2"/>
        <v>eroare!</v>
      </c>
      <c r="K5" s="13">
        <v>1</v>
      </c>
      <c r="L5" s="26" t="s">
        <v>14</v>
      </c>
      <c r="M5" s="46" t="s">
        <v>505</v>
      </c>
    </row>
    <row r="6" spans="1:13" s="32" customFormat="1" ht="25.15" customHeight="1" x14ac:dyDescent="0.2">
      <c r="A6" s="25">
        <f t="shared" si="3"/>
        <v>4</v>
      </c>
      <c r="B6" s="26" t="s">
        <v>33</v>
      </c>
      <c r="C6" s="27">
        <v>1003603008520</v>
      </c>
      <c r="D6" s="30" t="s">
        <v>35</v>
      </c>
      <c r="E6" s="28" t="str">
        <f t="shared" si="0"/>
        <v>nouă lei</v>
      </c>
      <c r="F6" s="34">
        <v>214317</v>
      </c>
      <c r="G6" s="13">
        <v>29.7</v>
      </c>
      <c r="H6" s="28" t="str">
        <f t="shared" si="1"/>
        <v>douăzeci și nouă lei și șaptezeci bani</v>
      </c>
      <c r="I6" s="29" t="e">
        <f>#REF!*G6</f>
        <v>#REF!</v>
      </c>
      <c r="J6" s="28" t="str">
        <f t="shared" si="2"/>
        <v>eroare!</v>
      </c>
      <c r="K6" s="13">
        <v>9</v>
      </c>
      <c r="L6" s="26" t="s">
        <v>14</v>
      </c>
      <c r="M6" s="46" t="s">
        <v>505</v>
      </c>
    </row>
    <row r="7" spans="1:13" s="32" customFormat="1" ht="25.15" customHeight="1" x14ac:dyDescent="0.2">
      <c r="A7" s="25">
        <f t="shared" si="3"/>
        <v>5</v>
      </c>
      <c r="B7" s="26" t="s">
        <v>37</v>
      </c>
      <c r="C7" s="27">
        <v>1003600128786</v>
      </c>
      <c r="D7" s="30" t="s">
        <v>39</v>
      </c>
      <c r="E7" s="28" t="str">
        <f t="shared" si="0"/>
        <v>zece lei</v>
      </c>
      <c r="F7" s="34">
        <v>28142</v>
      </c>
      <c r="G7" s="13">
        <v>11.63</v>
      </c>
      <c r="H7" s="28" t="str">
        <f t="shared" si="1"/>
        <v>unsprezece lei și șaizeci și trei bani</v>
      </c>
      <c r="I7" s="29" t="e">
        <f>#REF!*G7</f>
        <v>#REF!</v>
      </c>
      <c r="J7" s="28" t="str">
        <f t="shared" si="2"/>
        <v>eroare!</v>
      </c>
      <c r="K7" s="13">
        <v>10</v>
      </c>
      <c r="L7" s="26" t="s">
        <v>14</v>
      </c>
      <c r="M7" s="46" t="s">
        <v>505</v>
      </c>
    </row>
    <row r="8" spans="1:13" s="32" customFormat="1" ht="25.15" customHeight="1" x14ac:dyDescent="0.2">
      <c r="A8" s="25">
        <f t="shared" si="3"/>
        <v>6</v>
      </c>
      <c r="B8" s="26" t="s">
        <v>40</v>
      </c>
      <c r="C8" s="27">
        <v>1003600152422</v>
      </c>
      <c r="D8" s="30" t="s">
        <v>42</v>
      </c>
      <c r="E8" s="28" t="str">
        <f t="shared" si="0"/>
        <v>zece lei</v>
      </c>
      <c r="F8" s="34">
        <v>811669</v>
      </c>
      <c r="G8" s="13">
        <v>13.26</v>
      </c>
      <c r="H8" s="28" t="str">
        <f t="shared" si="1"/>
        <v>treisprezece lei și douăzeci și șase bani</v>
      </c>
      <c r="I8" s="29" t="e">
        <f>#REF!*G8</f>
        <v>#REF!</v>
      </c>
      <c r="J8" s="28" t="str">
        <f t="shared" si="2"/>
        <v>eroare!</v>
      </c>
      <c r="K8" s="13">
        <v>10</v>
      </c>
      <c r="L8" s="26" t="s">
        <v>14</v>
      </c>
      <c r="M8" s="46" t="s">
        <v>505</v>
      </c>
    </row>
    <row r="9" spans="1:13" s="32" customFormat="1" ht="25.15" customHeight="1" x14ac:dyDescent="0.2">
      <c r="A9" s="25">
        <f t="shared" si="3"/>
        <v>7</v>
      </c>
      <c r="B9" s="26" t="s">
        <v>43</v>
      </c>
      <c r="C9" s="27">
        <v>1003602017918</v>
      </c>
      <c r="D9" s="30" t="s">
        <v>45</v>
      </c>
      <c r="E9" s="28" t="str">
        <f t="shared" si="0"/>
        <v>zece lei</v>
      </c>
      <c r="F9" s="34">
        <v>566906</v>
      </c>
      <c r="G9" s="13">
        <v>24.22</v>
      </c>
      <c r="H9" s="28" t="str">
        <f t="shared" si="1"/>
        <v>douăzeci și patru lei și douăzeci și două bani</v>
      </c>
      <c r="I9" s="29" t="e">
        <f>#REF!*G9</f>
        <v>#REF!</v>
      </c>
      <c r="J9" s="28" t="str">
        <f t="shared" si="2"/>
        <v>eroare!</v>
      </c>
      <c r="K9" s="13">
        <v>10</v>
      </c>
      <c r="L9" s="26" t="s">
        <v>14</v>
      </c>
      <c r="M9" s="46" t="s">
        <v>505</v>
      </c>
    </row>
    <row r="10" spans="1:13" s="32" customFormat="1" ht="25.15" customHeight="1" x14ac:dyDescent="0.2">
      <c r="A10" s="25">
        <f t="shared" si="3"/>
        <v>8</v>
      </c>
      <c r="B10" s="26" t="s">
        <v>46</v>
      </c>
      <c r="C10" s="27">
        <v>1003602020161</v>
      </c>
      <c r="D10" s="30" t="s">
        <v>48</v>
      </c>
      <c r="E10" s="28" t="str">
        <f t="shared" si="0"/>
        <v>un leu</v>
      </c>
      <c r="F10" s="34">
        <v>2699172</v>
      </c>
      <c r="G10" s="13">
        <v>3.3</v>
      </c>
      <c r="H10" s="28" t="str">
        <f t="shared" si="1"/>
        <v>trei lei și treizeci bani</v>
      </c>
      <c r="I10" s="29" t="e">
        <f>#REF!*G10</f>
        <v>#REF!</v>
      </c>
      <c r="J10" s="28" t="str">
        <f t="shared" si="2"/>
        <v>eroare!</v>
      </c>
      <c r="K10" s="13">
        <v>1</v>
      </c>
      <c r="L10" s="26" t="s">
        <v>14</v>
      </c>
      <c r="M10" s="46" t="s">
        <v>505</v>
      </c>
    </row>
    <row r="11" spans="1:13" s="32" customFormat="1" ht="25.15" customHeight="1" x14ac:dyDescent="0.2">
      <c r="A11" s="25">
        <f t="shared" si="3"/>
        <v>9</v>
      </c>
      <c r="B11" s="35" t="s">
        <v>49</v>
      </c>
      <c r="C11" s="36" t="s">
        <v>51</v>
      </c>
      <c r="D11" s="37" t="s">
        <v>52</v>
      </c>
      <c r="E11" s="28" t="str">
        <f t="shared" si="0"/>
        <v>zece lei</v>
      </c>
      <c r="F11" s="33">
        <v>634375</v>
      </c>
      <c r="G11" s="13">
        <v>25.1</v>
      </c>
      <c r="H11" s="28" t="str">
        <f t="shared" si="1"/>
        <v>douăzeci și cinci lei și zece bani</v>
      </c>
      <c r="I11" s="29" t="e">
        <f>#REF!*G11</f>
        <v>#REF!</v>
      </c>
      <c r="J11" s="28" t="str">
        <f t="shared" si="2"/>
        <v>eroare!</v>
      </c>
      <c r="K11" s="13">
        <v>10</v>
      </c>
      <c r="L11" s="26" t="s">
        <v>14</v>
      </c>
      <c r="M11" s="46" t="s">
        <v>505</v>
      </c>
    </row>
    <row r="12" spans="1:13" s="32" customFormat="1" ht="25.15" customHeight="1" x14ac:dyDescent="0.2">
      <c r="A12" s="25">
        <f t="shared" si="3"/>
        <v>10</v>
      </c>
      <c r="B12" s="26" t="s">
        <v>54</v>
      </c>
      <c r="C12" s="27">
        <v>1008606001701</v>
      </c>
      <c r="D12" s="30" t="s">
        <v>56</v>
      </c>
      <c r="E12" s="28" t="str">
        <f t="shared" si="0"/>
        <v>zece lei</v>
      </c>
      <c r="F12" s="34">
        <v>55862</v>
      </c>
      <c r="G12" s="13">
        <v>12.48</v>
      </c>
      <c r="H12" s="28" t="str">
        <f t="shared" si="1"/>
        <v>doisprezece lei și patruzeci și opt bani</v>
      </c>
      <c r="I12" s="29" t="e">
        <f>#REF!*G12</f>
        <v>#REF!</v>
      </c>
      <c r="J12" s="28" t="str">
        <f t="shared" si="2"/>
        <v>eroare!</v>
      </c>
      <c r="K12" s="13">
        <v>10</v>
      </c>
      <c r="L12" s="26" t="s">
        <v>14</v>
      </c>
      <c r="M12" s="46" t="s">
        <v>505</v>
      </c>
    </row>
    <row r="13" spans="1:13" s="32" customFormat="1" ht="25.15" customHeight="1" x14ac:dyDescent="0.2">
      <c r="A13" s="25">
        <f t="shared" si="3"/>
        <v>11</v>
      </c>
      <c r="B13" s="26" t="s">
        <v>57</v>
      </c>
      <c r="C13" s="27">
        <v>1003600019963</v>
      </c>
      <c r="D13" s="30" t="s">
        <v>59</v>
      </c>
      <c r="E13" s="28" t="str">
        <f t="shared" si="0"/>
        <v>zece lei</v>
      </c>
      <c r="F13" s="34">
        <v>434763</v>
      </c>
      <c r="G13" s="13">
        <v>14.17</v>
      </c>
      <c r="H13" s="28" t="str">
        <f t="shared" si="1"/>
        <v>paisprezece lei și șaptesprezece bani</v>
      </c>
      <c r="I13" s="29" t="e">
        <f>#REF!*G13</f>
        <v>#REF!</v>
      </c>
      <c r="J13" s="28" t="str">
        <f t="shared" si="2"/>
        <v>eroare!</v>
      </c>
      <c r="K13" s="13">
        <v>10</v>
      </c>
      <c r="L13" s="26" t="s">
        <v>14</v>
      </c>
      <c r="M13" s="46" t="s">
        <v>505</v>
      </c>
    </row>
    <row r="14" spans="1:13" s="32" customFormat="1" ht="25.15" customHeight="1" x14ac:dyDescent="0.2">
      <c r="A14" s="25">
        <f t="shared" si="3"/>
        <v>12</v>
      </c>
      <c r="B14" s="26" t="s">
        <v>60</v>
      </c>
      <c r="C14" s="27">
        <v>1002600016138</v>
      </c>
      <c r="D14" s="30" t="s">
        <v>62</v>
      </c>
      <c r="E14" s="28" t="str">
        <f t="shared" si="0"/>
        <v>zece lei</v>
      </c>
      <c r="F14" s="34">
        <v>16302</v>
      </c>
      <c r="G14" s="13">
        <v>22.44</v>
      </c>
      <c r="H14" s="28" t="str">
        <f t="shared" si="1"/>
        <v>douăzeci și doi lei și patruzeci și patru bani</v>
      </c>
      <c r="I14" s="29" t="e">
        <f>#REF!*G14</f>
        <v>#REF!</v>
      </c>
      <c r="J14" s="28" t="str">
        <f t="shared" si="2"/>
        <v>eroare!</v>
      </c>
      <c r="K14" s="13">
        <v>10</v>
      </c>
      <c r="L14" s="26" t="s">
        <v>14</v>
      </c>
      <c r="M14" s="46" t="s">
        <v>505</v>
      </c>
    </row>
    <row r="15" spans="1:13" s="32" customFormat="1" ht="25.15" customHeight="1" x14ac:dyDescent="0.2">
      <c r="A15" s="25">
        <f t="shared" si="3"/>
        <v>13</v>
      </c>
      <c r="B15" s="26" t="s">
        <v>64</v>
      </c>
      <c r="C15" s="27">
        <v>1003604150884</v>
      </c>
      <c r="D15" s="30" t="s">
        <v>66</v>
      </c>
      <c r="E15" s="28" t="str">
        <f t="shared" si="0"/>
        <v>zece lei</v>
      </c>
      <c r="F15" s="34">
        <v>35600</v>
      </c>
      <c r="G15" s="13">
        <v>14.15</v>
      </c>
      <c r="H15" s="28" t="str">
        <f t="shared" si="1"/>
        <v>paisprezece lei și cincisprezece bani</v>
      </c>
      <c r="I15" s="29" t="e">
        <f>#REF!*G15</f>
        <v>#REF!</v>
      </c>
      <c r="J15" s="28" t="str">
        <f t="shared" si="2"/>
        <v>eroare!</v>
      </c>
      <c r="K15" s="13">
        <v>10</v>
      </c>
      <c r="L15" s="26" t="s">
        <v>14</v>
      </c>
      <c r="M15" s="46" t="s">
        <v>505</v>
      </c>
    </row>
    <row r="16" spans="1:13" s="32" customFormat="1" ht="25.15" customHeight="1" x14ac:dyDescent="0.2">
      <c r="A16" s="25">
        <f t="shared" si="3"/>
        <v>14</v>
      </c>
      <c r="B16" s="26" t="s">
        <v>67</v>
      </c>
      <c r="C16" s="27">
        <v>1003610001989</v>
      </c>
      <c r="D16" s="30" t="s">
        <v>69</v>
      </c>
      <c r="E16" s="28" t="str">
        <f t="shared" si="0"/>
        <v>zece lei</v>
      </c>
      <c r="F16" s="34">
        <v>55870</v>
      </c>
      <c r="G16" s="13">
        <v>10.93</v>
      </c>
      <c r="H16" s="28" t="str">
        <f t="shared" si="1"/>
        <v>zece lei și nouăzeci și trei bani</v>
      </c>
      <c r="I16" s="29" t="e">
        <f>#REF!*G16</f>
        <v>#REF!</v>
      </c>
      <c r="J16" s="28" t="str">
        <f t="shared" si="2"/>
        <v>eroare!</v>
      </c>
      <c r="K16" s="13">
        <v>10</v>
      </c>
      <c r="L16" s="26" t="s">
        <v>14</v>
      </c>
      <c r="M16" s="46" t="s">
        <v>505</v>
      </c>
    </row>
    <row r="17" spans="1:13" s="32" customFormat="1" ht="25.15" customHeight="1" x14ac:dyDescent="0.2">
      <c r="A17" s="25">
        <f t="shared" si="3"/>
        <v>15</v>
      </c>
      <c r="B17" s="26" t="s">
        <v>509</v>
      </c>
      <c r="C17" s="27">
        <v>1004609000372</v>
      </c>
      <c r="D17" s="30" t="s">
        <v>71</v>
      </c>
      <c r="E17" s="28" t="str">
        <f t="shared" si="0"/>
        <v>zece lei</v>
      </c>
      <c r="F17" s="34">
        <v>81653</v>
      </c>
      <c r="G17" s="13">
        <v>136.9</v>
      </c>
      <c r="H17" s="28" t="str">
        <f t="shared" si="1"/>
        <v>una sută treizeci și șase lei și nouăzeci bani</v>
      </c>
      <c r="I17" s="29" t="e">
        <f>#REF!*G17</f>
        <v>#REF!</v>
      </c>
      <c r="J17" s="28" t="str">
        <f t="shared" si="2"/>
        <v>eroare!</v>
      </c>
      <c r="K17" s="13">
        <v>10</v>
      </c>
      <c r="L17" s="26" t="s">
        <v>14</v>
      </c>
      <c r="M17" s="46" t="s">
        <v>505</v>
      </c>
    </row>
    <row r="18" spans="1:13" s="32" customFormat="1" ht="25.15" customHeight="1" x14ac:dyDescent="0.2">
      <c r="A18" s="25">
        <f t="shared" si="3"/>
        <v>16</v>
      </c>
      <c r="B18" s="26" t="s">
        <v>72</v>
      </c>
      <c r="C18" s="27">
        <v>1003608000172</v>
      </c>
      <c r="D18" s="30" t="s">
        <v>74</v>
      </c>
      <c r="E18" s="28" t="str">
        <f t="shared" si="0"/>
        <v>zece lei</v>
      </c>
      <c r="F18" s="34">
        <v>77502</v>
      </c>
      <c r="G18" s="13">
        <v>13.64</v>
      </c>
      <c r="H18" s="28" t="str">
        <f t="shared" si="1"/>
        <v>treisprezece lei și șaizeci și patru bani</v>
      </c>
      <c r="I18" s="29" t="e">
        <f>#REF!*G18</f>
        <v>#REF!</v>
      </c>
      <c r="J18" s="28" t="str">
        <f t="shared" si="2"/>
        <v>eroare!</v>
      </c>
      <c r="K18" s="13">
        <v>10</v>
      </c>
      <c r="L18" s="26" t="s">
        <v>14</v>
      </c>
      <c r="M18" s="46" t="s">
        <v>505</v>
      </c>
    </row>
    <row r="19" spans="1:13" s="32" customFormat="1" ht="25.15" customHeight="1" x14ac:dyDescent="0.2">
      <c r="A19" s="25">
        <f t="shared" si="3"/>
        <v>17</v>
      </c>
      <c r="B19" s="26" t="s">
        <v>75</v>
      </c>
      <c r="C19" s="27">
        <v>1003604006545</v>
      </c>
      <c r="D19" s="30" t="s">
        <v>77</v>
      </c>
      <c r="E19" s="28" t="str">
        <f t="shared" si="0"/>
        <v>zece lei</v>
      </c>
      <c r="F19" s="34">
        <v>328768</v>
      </c>
      <c r="G19" s="13">
        <v>11.86</v>
      </c>
      <c r="H19" s="28" t="str">
        <f t="shared" si="1"/>
        <v>unsprezece lei și optzeci și șase bani</v>
      </c>
      <c r="I19" s="29" t="e">
        <f>#REF!*G19</f>
        <v>#REF!</v>
      </c>
      <c r="J19" s="28" t="str">
        <f t="shared" si="2"/>
        <v>eroare!</v>
      </c>
      <c r="K19" s="13">
        <v>10</v>
      </c>
      <c r="L19" s="26" t="s">
        <v>14</v>
      </c>
      <c r="M19" s="46" t="s">
        <v>505</v>
      </c>
    </row>
    <row r="20" spans="1:13" s="32" customFormat="1" ht="25.15" customHeight="1" x14ac:dyDescent="0.2">
      <c r="A20" s="25">
        <f t="shared" si="3"/>
        <v>18</v>
      </c>
      <c r="B20" s="26" t="s">
        <v>78</v>
      </c>
      <c r="C20" s="27">
        <v>1002600028915</v>
      </c>
      <c r="D20" s="30" t="s">
        <v>80</v>
      </c>
      <c r="E20" s="28" t="str">
        <f t="shared" si="0"/>
        <v>cincisprezece lei</v>
      </c>
      <c r="F20" s="34">
        <v>72048</v>
      </c>
      <c r="G20" s="13">
        <v>31.4</v>
      </c>
      <c r="H20" s="28" t="str">
        <f t="shared" si="1"/>
        <v>treizeci și unu lei și patruzeci bani</v>
      </c>
      <c r="I20" s="29" t="e">
        <f>#REF!*G20</f>
        <v>#REF!</v>
      </c>
      <c r="J20" s="28" t="str">
        <f t="shared" si="2"/>
        <v>eroare!</v>
      </c>
      <c r="K20" s="13">
        <v>15</v>
      </c>
      <c r="L20" s="26" t="s">
        <v>14</v>
      </c>
      <c r="M20" s="46" t="s">
        <v>505</v>
      </c>
    </row>
    <row r="21" spans="1:13" s="32" customFormat="1" ht="25.15" customHeight="1" x14ac:dyDescent="0.2">
      <c r="A21" s="25">
        <f t="shared" si="3"/>
        <v>19</v>
      </c>
      <c r="B21" s="26" t="s">
        <v>81</v>
      </c>
      <c r="C21" s="27">
        <v>1003600106746</v>
      </c>
      <c r="D21" s="30" t="s">
        <v>83</v>
      </c>
      <c r="E21" s="28" t="str">
        <f t="shared" si="0"/>
        <v>zece lei</v>
      </c>
      <c r="F21" s="34">
        <v>255701</v>
      </c>
      <c r="G21" s="13">
        <v>80.39</v>
      </c>
      <c r="H21" s="28" t="str">
        <f t="shared" si="1"/>
        <v>optzeci lei și treizeci și nouă bani</v>
      </c>
      <c r="I21" s="29" t="e">
        <f>#REF!*G21</f>
        <v>#REF!</v>
      </c>
      <c r="J21" s="28" t="str">
        <f t="shared" si="2"/>
        <v>eroare!</v>
      </c>
      <c r="K21" s="13">
        <v>10</v>
      </c>
      <c r="L21" s="26" t="s">
        <v>14</v>
      </c>
      <c r="M21" s="46" t="s">
        <v>505</v>
      </c>
    </row>
    <row r="22" spans="1:13" s="32" customFormat="1" ht="25.15" customHeight="1" x14ac:dyDescent="0.2">
      <c r="A22" s="25">
        <f t="shared" si="3"/>
        <v>20</v>
      </c>
      <c r="B22" s="26" t="s">
        <v>85</v>
      </c>
      <c r="C22" s="27">
        <v>1003602021869</v>
      </c>
      <c r="D22" s="30" t="s">
        <v>87</v>
      </c>
      <c r="E22" s="28" t="str">
        <f t="shared" si="0"/>
        <v>un leu</v>
      </c>
      <c r="F22" s="34">
        <v>2584918</v>
      </c>
      <c r="G22" s="13">
        <v>1.18</v>
      </c>
      <c r="H22" s="28" t="str">
        <f t="shared" si="1"/>
        <v>un leu și optsprezece bani</v>
      </c>
      <c r="I22" s="29" t="e">
        <f>#REF!*G22</f>
        <v>#REF!</v>
      </c>
      <c r="J22" s="28" t="str">
        <f t="shared" si="2"/>
        <v>eroare!</v>
      </c>
      <c r="K22" s="13">
        <v>1</v>
      </c>
      <c r="L22" s="26" t="s">
        <v>14</v>
      </c>
      <c r="M22" s="46" t="s">
        <v>505</v>
      </c>
    </row>
    <row r="23" spans="1:13" s="32" customFormat="1" ht="25.15" customHeight="1" x14ac:dyDescent="0.2">
      <c r="A23" s="25">
        <f t="shared" si="3"/>
        <v>21</v>
      </c>
      <c r="B23" s="26" t="s">
        <v>88</v>
      </c>
      <c r="C23" s="27">
        <v>1003611010784</v>
      </c>
      <c r="D23" s="30" t="s">
        <v>90</v>
      </c>
      <c r="E23" s="28" t="str">
        <f t="shared" si="0"/>
        <v>douăzeci lei</v>
      </c>
      <c r="F23" s="34">
        <v>133058</v>
      </c>
      <c r="G23" s="13">
        <v>30.06</v>
      </c>
      <c r="H23" s="28" t="str">
        <f t="shared" si="1"/>
        <v>treizeci lei și șase bani</v>
      </c>
      <c r="I23" s="29" t="e">
        <f>#REF!*G23</f>
        <v>#REF!</v>
      </c>
      <c r="J23" s="28" t="str">
        <f t="shared" si="2"/>
        <v>eroare!</v>
      </c>
      <c r="K23" s="13">
        <v>20</v>
      </c>
      <c r="L23" s="26" t="s">
        <v>14</v>
      </c>
      <c r="M23" s="46" t="s">
        <v>505</v>
      </c>
    </row>
    <row r="24" spans="1:13" s="32" customFormat="1" ht="25.15" customHeight="1" x14ac:dyDescent="0.2">
      <c r="A24" s="25">
        <f t="shared" si="3"/>
        <v>22</v>
      </c>
      <c r="B24" s="26" t="s">
        <v>92</v>
      </c>
      <c r="C24" s="27">
        <v>1003600039943</v>
      </c>
      <c r="D24" s="30" t="s">
        <v>94</v>
      </c>
      <c r="E24" s="28" t="str">
        <f t="shared" si="0"/>
        <v>zece lei</v>
      </c>
      <c r="F24" s="34">
        <v>358963</v>
      </c>
      <c r="G24" s="13">
        <v>4.74</v>
      </c>
      <c r="H24" s="28" t="str">
        <f t="shared" si="1"/>
        <v>patru lei și șaptezeci și patru bani</v>
      </c>
      <c r="I24" s="29" t="e">
        <f>#REF!*G24</f>
        <v>#REF!</v>
      </c>
      <c r="J24" s="28" t="str">
        <f t="shared" si="2"/>
        <v>eroare!</v>
      </c>
      <c r="K24" s="13">
        <v>10</v>
      </c>
      <c r="L24" s="26" t="s">
        <v>14</v>
      </c>
      <c r="M24" s="46" t="s">
        <v>505</v>
      </c>
    </row>
    <row r="25" spans="1:13" s="32" customFormat="1" ht="25.15" customHeight="1" x14ac:dyDescent="0.2">
      <c r="A25" s="25">
        <f t="shared" si="3"/>
        <v>23</v>
      </c>
      <c r="B25" s="26" t="s">
        <v>95</v>
      </c>
      <c r="C25" s="27">
        <v>1003606006217</v>
      </c>
      <c r="D25" s="30" t="s">
        <v>97</v>
      </c>
      <c r="E25" s="28" t="str">
        <f t="shared" si="0"/>
        <v>treizeci lei</v>
      </c>
      <c r="F25" s="34">
        <v>14833509</v>
      </c>
      <c r="G25" s="13">
        <v>30.86</v>
      </c>
      <c r="H25" s="28" t="str">
        <f t="shared" si="1"/>
        <v>treizeci lei și optzeci și șase bani</v>
      </c>
      <c r="I25" s="29" t="e">
        <f>#REF!*G25</f>
        <v>#REF!</v>
      </c>
      <c r="J25" s="28" t="str">
        <f t="shared" si="2"/>
        <v>eroare!</v>
      </c>
      <c r="K25" s="13">
        <v>30</v>
      </c>
      <c r="L25" s="26" t="s">
        <v>14</v>
      </c>
      <c r="M25" s="46" t="s">
        <v>505</v>
      </c>
    </row>
    <row r="26" spans="1:13" s="32" customFormat="1" ht="25.15" customHeight="1" x14ac:dyDescent="0.2">
      <c r="A26" s="25">
        <f t="shared" si="3"/>
        <v>24</v>
      </c>
      <c r="B26" s="26" t="s">
        <v>98</v>
      </c>
      <c r="C26" s="27">
        <v>1003605007882</v>
      </c>
      <c r="D26" s="30" t="s">
        <v>100</v>
      </c>
      <c r="E26" s="28" t="str">
        <f t="shared" si="0"/>
        <v>zece lei</v>
      </c>
      <c r="F26" s="34">
        <v>257128</v>
      </c>
      <c r="G26" s="13">
        <v>13.06</v>
      </c>
      <c r="H26" s="28" t="str">
        <f t="shared" si="1"/>
        <v>treisprezece lei și șase bani</v>
      </c>
      <c r="I26" s="29" t="e">
        <f>#REF!*G26</f>
        <v>#REF!</v>
      </c>
      <c r="J26" s="28" t="str">
        <f t="shared" si="2"/>
        <v>eroare!</v>
      </c>
      <c r="K26" s="13">
        <v>10</v>
      </c>
      <c r="L26" s="26" t="s">
        <v>14</v>
      </c>
      <c r="M26" s="46" t="s">
        <v>505</v>
      </c>
    </row>
    <row r="27" spans="1:13" s="32" customFormat="1" ht="25.15" customHeight="1" x14ac:dyDescent="0.2">
      <c r="A27" s="25">
        <f t="shared" si="3"/>
        <v>25</v>
      </c>
      <c r="B27" s="26" t="s">
        <v>101</v>
      </c>
      <c r="C27" s="27">
        <v>1003602002587</v>
      </c>
      <c r="D27" s="30" t="s">
        <v>103</v>
      </c>
      <c r="E27" s="28" t="str">
        <f t="shared" si="0"/>
        <v>un leu</v>
      </c>
      <c r="F27" s="34">
        <v>175907</v>
      </c>
      <c r="G27" s="13">
        <v>1.34</v>
      </c>
      <c r="H27" s="28" t="str">
        <f t="shared" si="1"/>
        <v>un leu și treizeci și patru bani</v>
      </c>
      <c r="I27" s="29" t="e">
        <f>#REF!*G27</f>
        <v>#REF!</v>
      </c>
      <c r="J27" s="28" t="str">
        <f t="shared" si="2"/>
        <v>eroare!</v>
      </c>
      <c r="K27" s="13">
        <v>1</v>
      </c>
      <c r="L27" s="26" t="s">
        <v>14</v>
      </c>
      <c r="M27" s="46" t="s">
        <v>505</v>
      </c>
    </row>
    <row r="28" spans="1:13" s="32" customFormat="1" ht="25.15" customHeight="1" x14ac:dyDescent="0.2">
      <c r="A28" s="25">
        <f t="shared" si="3"/>
        <v>26</v>
      </c>
      <c r="B28" s="26" t="s">
        <v>104</v>
      </c>
      <c r="C28" s="27">
        <v>1003610000683</v>
      </c>
      <c r="D28" s="30" t="s">
        <v>106</v>
      </c>
      <c r="E28" s="28" t="str">
        <f t="shared" si="0"/>
        <v>zece lei</v>
      </c>
      <c r="F28" s="34">
        <v>330061</v>
      </c>
      <c r="G28" s="13">
        <v>15.95</v>
      </c>
      <c r="H28" s="28" t="str">
        <f t="shared" si="1"/>
        <v>cincisprezece lei și nouăzeci și cinci bani</v>
      </c>
      <c r="I28" s="29" t="e">
        <f>#REF!*G28</f>
        <v>#REF!</v>
      </c>
      <c r="J28" s="28" t="str">
        <f t="shared" si="2"/>
        <v>eroare!</v>
      </c>
      <c r="K28" s="13">
        <v>10</v>
      </c>
      <c r="L28" s="26" t="s">
        <v>14</v>
      </c>
      <c r="M28" s="46" t="s">
        <v>505</v>
      </c>
    </row>
    <row r="29" spans="1:13" s="32" customFormat="1" ht="25.15" customHeight="1" x14ac:dyDescent="0.2">
      <c r="A29" s="25">
        <f t="shared" si="3"/>
        <v>27</v>
      </c>
      <c r="B29" s="26" t="s">
        <v>107</v>
      </c>
      <c r="C29" s="27">
        <v>1003600070450</v>
      </c>
      <c r="D29" s="30" t="s">
        <v>109</v>
      </c>
      <c r="E29" s="28" t="str">
        <f t="shared" si="0"/>
        <v>zece lei</v>
      </c>
      <c r="F29" s="34">
        <v>161416</v>
      </c>
      <c r="G29" s="13">
        <v>22.45</v>
      </c>
      <c r="H29" s="28" t="str">
        <f t="shared" si="1"/>
        <v>douăzeci și doi lei și patruzeci și cinci bani</v>
      </c>
      <c r="I29" s="29" t="e">
        <f>#REF!*G29</f>
        <v>#REF!</v>
      </c>
      <c r="J29" s="28" t="str">
        <f t="shared" si="2"/>
        <v>eroare!</v>
      </c>
      <c r="K29" s="13">
        <v>10</v>
      </c>
      <c r="L29" s="26" t="s">
        <v>14</v>
      </c>
      <c r="M29" s="46" t="s">
        <v>505</v>
      </c>
    </row>
    <row r="30" spans="1:13" s="32" customFormat="1" ht="25.15" customHeight="1" x14ac:dyDescent="0.2">
      <c r="A30" s="25">
        <f t="shared" si="3"/>
        <v>28</v>
      </c>
      <c r="B30" s="26" t="s">
        <v>110</v>
      </c>
      <c r="C30" s="27">
        <v>1003609150052</v>
      </c>
      <c r="D30" s="30" t="s">
        <v>112</v>
      </c>
      <c r="E30" s="28" t="str">
        <f t="shared" si="0"/>
        <v>zece lei</v>
      </c>
      <c r="F30" s="34">
        <v>173876</v>
      </c>
      <c r="G30" s="13">
        <v>17.079999999999998</v>
      </c>
      <c r="H30" s="28" t="str">
        <f t="shared" si="1"/>
        <v>șaptesprezece lei și opt bani</v>
      </c>
      <c r="I30" s="29" t="e">
        <f>#REF!*G30</f>
        <v>#REF!</v>
      </c>
      <c r="J30" s="28" t="str">
        <f t="shared" si="2"/>
        <v>eroare!</v>
      </c>
      <c r="K30" s="13">
        <v>10</v>
      </c>
      <c r="L30" s="26" t="s">
        <v>14</v>
      </c>
      <c r="M30" s="46" t="s">
        <v>505</v>
      </c>
    </row>
    <row r="31" spans="1:13" s="32" customFormat="1" ht="25.15" customHeight="1" x14ac:dyDescent="0.2">
      <c r="A31" s="25">
        <f t="shared" si="3"/>
        <v>29</v>
      </c>
      <c r="B31" s="26" t="s">
        <v>113</v>
      </c>
      <c r="C31" s="27">
        <v>1002600004166</v>
      </c>
      <c r="D31" s="30" t="s">
        <v>115</v>
      </c>
      <c r="E31" s="28" t="str">
        <f t="shared" si="0"/>
        <v>zece lei</v>
      </c>
      <c r="F31" s="34">
        <v>1397129</v>
      </c>
      <c r="G31" s="13">
        <v>44.77</v>
      </c>
      <c r="H31" s="28" t="str">
        <f t="shared" si="1"/>
        <v>patruzeci și patru lei și șaptezeci și șapte bani</v>
      </c>
      <c r="I31" s="29" t="e">
        <f>#REF!*G31</f>
        <v>#REF!</v>
      </c>
      <c r="J31" s="28" t="str">
        <f t="shared" si="2"/>
        <v>eroare!</v>
      </c>
      <c r="K31" s="13">
        <v>10</v>
      </c>
      <c r="L31" s="26" t="s">
        <v>14</v>
      </c>
      <c r="M31" s="46" t="s">
        <v>505</v>
      </c>
    </row>
    <row r="32" spans="1:13" s="32" customFormat="1" ht="25.15" customHeight="1" x14ac:dyDescent="0.2">
      <c r="A32" s="25">
        <f t="shared" si="3"/>
        <v>30</v>
      </c>
      <c r="B32" s="26" t="s">
        <v>116</v>
      </c>
      <c r="C32" s="27">
        <v>1003602007364</v>
      </c>
      <c r="D32" s="30" t="s">
        <v>118</v>
      </c>
      <c r="E32" s="28" t="str">
        <f t="shared" si="0"/>
        <v>un leu</v>
      </c>
      <c r="F32" s="34">
        <v>1729880</v>
      </c>
      <c r="G32" s="13">
        <v>1.02</v>
      </c>
      <c r="H32" s="28" t="str">
        <f t="shared" si="1"/>
        <v>un leu și doi bani</v>
      </c>
      <c r="I32" s="29" t="e">
        <f>#REF!*G32</f>
        <v>#REF!</v>
      </c>
      <c r="J32" s="28" t="str">
        <f t="shared" si="2"/>
        <v>eroare!</v>
      </c>
      <c r="K32" s="13">
        <v>1</v>
      </c>
      <c r="L32" s="26" t="s">
        <v>14</v>
      </c>
      <c r="M32" s="46" t="s">
        <v>505</v>
      </c>
    </row>
    <row r="33" spans="1:13" s="32" customFormat="1" ht="25.15" customHeight="1" x14ac:dyDescent="0.2">
      <c r="A33" s="25">
        <f t="shared" si="3"/>
        <v>31</v>
      </c>
      <c r="B33" s="26" t="s">
        <v>119</v>
      </c>
      <c r="C33" s="27">
        <v>1002609000688</v>
      </c>
      <c r="D33" s="30" t="s">
        <v>121</v>
      </c>
      <c r="E33" s="28" t="str">
        <f t="shared" si="0"/>
        <v>un leu</v>
      </c>
      <c r="F33" s="34">
        <v>618105</v>
      </c>
      <c r="G33" s="13">
        <v>3.37</v>
      </c>
      <c r="H33" s="28" t="str">
        <f t="shared" si="1"/>
        <v>trei lei și treizeci și șapte bani</v>
      </c>
      <c r="I33" s="29" t="e">
        <f>#REF!*G33</f>
        <v>#REF!</v>
      </c>
      <c r="J33" s="28" t="str">
        <f t="shared" si="2"/>
        <v>eroare!</v>
      </c>
      <c r="K33" s="13">
        <v>1</v>
      </c>
      <c r="L33" s="26" t="s">
        <v>14</v>
      </c>
      <c r="M33" s="46" t="s">
        <v>505</v>
      </c>
    </row>
    <row r="34" spans="1:13" s="32" customFormat="1" ht="25.15" customHeight="1" x14ac:dyDescent="0.2">
      <c r="A34" s="25">
        <f t="shared" si="3"/>
        <v>32</v>
      </c>
      <c r="B34" s="35" t="s">
        <v>122</v>
      </c>
      <c r="C34" s="39" t="s">
        <v>124</v>
      </c>
      <c r="D34" s="37" t="s">
        <v>125</v>
      </c>
      <c r="E34" s="28" t="str">
        <f t="shared" si="0"/>
        <v>zece lei</v>
      </c>
      <c r="F34" s="52">
        <v>2632762</v>
      </c>
      <c r="G34" s="13">
        <v>17.75</v>
      </c>
      <c r="H34" s="28" t="str">
        <f t="shared" si="1"/>
        <v>șaptesprezece lei și șaptezeci și cinci bani</v>
      </c>
      <c r="I34" s="29" t="e">
        <f>#REF!*G34</f>
        <v>#REF!</v>
      </c>
      <c r="J34" s="28" t="str">
        <f t="shared" si="2"/>
        <v>eroare!</v>
      </c>
      <c r="K34" s="13">
        <v>10</v>
      </c>
      <c r="L34" s="26" t="s">
        <v>14</v>
      </c>
      <c r="M34" s="46" t="s">
        <v>505</v>
      </c>
    </row>
    <row r="35" spans="1:13" s="32" customFormat="1" ht="25.15" customHeight="1" x14ac:dyDescent="0.2">
      <c r="A35" s="25">
        <f t="shared" si="3"/>
        <v>33</v>
      </c>
      <c r="B35" s="26" t="s">
        <v>126</v>
      </c>
      <c r="C35" s="27">
        <v>1003603003466</v>
      </c>
      <c r="D35" s="30" t="s">
        <v>128</v>
      </c>
      <c r="E35" s="28" t="str">
        <f t="shared" ref="E35:E66" si="4">IFERROR(IF((INT(K35)=0)+(INT(K35/1000)&gt;999),"",IF(INT(K35/1000)=0,"",IF(INT(K35/1000)=1,"una mie ",CHOOSE(INT(K35/100000)+1,"","una sută ","două sute ","trei sute ","patru sute ","cinci sute ","șase sute ","șapte sute ","opt sute ","nouă sute ")&amp;IF(INT(MOD(K35,100000)/1000)&lt;10,CHOOSE(INT(MOD(K35,10000)/1000)+1,"","unu ","două ","trei ","patru ","cinci ","șase ","șapte ","opt ","nouă "),IF(INT(MOD(K35,100000)/1000)&lt;20,CHOOSE(INT(MOD(K35,10000)/1000)+1,"","unspre","doispre","treispre","paispre","cincispre","șaispre","șaptespre","optspre","nouăspre")&amp;"zece ",CHOOSE(INT(MOD(K35,100000)/10000)-1,"două","trei","patru","cinci","șai","șapte","opt","nouă")&amp;"zeci "&amp;CHOOSE(INT(MOD(K35,10000)/1000)+1,"","și unu ","și două ","și trei ","și patru ","și cinci ","și șase ","și șapte ","și opt ","și nouă ")))&amp;"mii "))&amp;IF(INT(MOD(K35,1000))=0,"lei",IF(INT(K35)=1,"un leu",CHOOSE(INT(MOD(K35,1000)/100)+1,"","una sută ","două sute ","trei sute ","patru sute ","cinci sute ","șase sute ","șapte sute ","opt sute ","nouă sute ")&amp;IF(INT(MOD(K35,100))&lt;10,CHOOSE(INT(MOD(K35,100))+1,"","unu ","doi ","trei ","patru ","cinci ","șase ","șapte ","opt ","nouă "),IF(INT(MOD(K35,100))&lt;20,CHOOSE(INT(MOD(K35,10))+1,"","unspre","doispre","treispre","paispre","cincispre","șaispre","șaptespre","optspre","nouăspre")&amp;"zece ",CHOOSE(INT(MOD(K35,100)/10)-1,"două","trei","patru","cinci","șai","șapte","opt","nouă")&amp;"zeci "&amp;CHOOSE(INT(MOD(K35,10))+1,"","și unu ","și doi ","și trei ","și patru ","și cinci ","și șase ","și șapte ","și opt ","și nouă ")))&amp;"lei")))&amp;IF((INT(K35)&gt;0)*(MOD(ROUND(K35*100,0),100)&gt;0)," și ","")&amp;IF(MOD(ROUND(K35*100,0),100)&gt;0,IF(MOD(ROUND(K35*100,0),100)=1,"un ban",IF(MOD(ROUND(K35*100,0),100)&lt;10,CHOOSE(MOD(ROUND(K35*100,0),100),"eroare! ","doi ","trei ","patru ","cinci ","șase ","șapte ","opt ","nouă "),IF(MOD(ROUND(K35*100,0),100)&lt;20,CHOOSE(MOD(MOD(ROUND(K35*100,0),100),10)+1,"","unspre","doispre","treispre","paispre","cincispre","șaispre","șaptespre","optspre","nouăspre")&amp;"zece ",CHOOSE(INT(MOD(ROUND(K35*100,0),100)/10)-1,"două","trei","patru","cinci","șai","șapte","opt","nouă")&amp;"zeci "&amp;CHOOSE(MOD(MOD(ROUND(K35*100,0),100),10)+1,"","și unu ","și două ","și trei ","și patru ","și cinci ","și șase ","și șapte ","și opt ","și nouă ")))&amp;"bani"),""),"eroare!")</f>
        <v>cinci lei</v>
      </c>
      <c r="F35" s="34">
        <v>68463</v>
      </c>
      <c r="G35" s="13">
        <v>15.26</v>
      </c>
      <c r="H35" s="28" t="str">
        <f t="shared" si="1"/>
        <v>cincisprezece lei și douăzeci și șase bani</v>
      </c>
      <c r="I35" s="29" t="e">
        <f>#REF!*G35</f>
        <v>#REF!</v>
      </c>
      <c r="J35" s="28" t="str">
        <f t="shared" si="2"/>
        <v>eroare!</v>
      </c>
      <c r="K35" s="13">
        <v>5</v>
      </c>
      <c r="L35" s="26" t="s">
        <v>14</v>
      </c>
      <c r="M35" s="46" t="s">
        <v>505</v>
      </c>
    </row>
    <row r="36" spans="1:13" s="32" customFormat="1" ht="25.15" customHeight="1" x14ac:dyDescent="0.2">
      <c r="A36" s="25">
        <f t="shared" si="3"/>
        <v>34</v>
      </c>
      <c r="B36" s="26" t="s">
        <v>129</v>
      </c>
      <c r="C36" s="27">
        <v>1003606005966</v>
      </c>
      <c r="D36" s="30" t="s">
        <v>131</v>
      </c>
      <c r="E36" s="28" t="str">
        <f t="shared" si="4"/>
        <v>zece lei</v>
      </c>
      <c r="F36" s="34">
        <v>23805</v>
      </c>
      <c r="G36" s="13">
        <v>23.91</v>
      </c>
      <c r="H36" s="28" t="str">
        <f t="shared" si="1"/>
        <v>douăzeci și trei lei și nouăzeci și unu bani</v>
      </c>
      <c r="I36" s="29" t="e">
        <f>#REF!*G36</f>
        <v>#REF!</v>
      </c>
      <c r="J36" s="28" t="str">
        <f t="shared" si="2"/>
        <v>eroare!</v>
      </c>
      <c r="K36" s="13">
        <v>10</v>
      </c>
      <c r="L36" s="26" t="s">
        <v>14</v>
      </c>
      <c r="M36" s="46" t="s">
        <v>505</v>
      </c>
    </row>
    <row r="37" spans="1:13" s="32" customFormat="1" ht="25.15" customHeight="1" x14ac:dyDescent="0.2">
      <c r="A37" s="25">
        <f t="shared" si="3"/>
        <v>35</v>
      </c>
      <c r="B37" s="26" t="s">
        <v>135</v>
      </c>
      <c r="C37" s="27">
        <v>1002600035351</v>
      </c>
      <c r="D37" s="30" t="s">
        <v>137</v>
      </c>
      <c r="E37" s="28" t="str">
        <f t="shared" si="4"/>
        <v>șapte lei</v>
      </c>
      <c r="F37" s="34">
        <v>105412</v>
      </c>
      <c r="G37" s="13">
        <v>65.680000000000007</v>
      </c>
      <c r="H37" s="28" t="str">
        <f t="shared" si="1"/>
        <v>șaizeci și cinci lei și șaizeci și opt bani</v>
      </c>
      <c r="I37" s="29" t="e">
        <f>#REF!*G37</f>
        <v>#REF!</v>
      </c>
      <c r="J37" s="28" t="str">
        <f t="shared" si="2"/>
        <v>eroare!</v>
      </c>
      <c r="K37" s="13">
        <v>7</v>
      </c>
      <c r="L37" s="26" t="s">
        <v>14</v>
      </c>
      <c r="M37" s="46" t="s">
        <v>505</v>
      </c>
    </row>
    <row r="38" spans="1:13" s="32" customFormat="1" ht="25.15" customHeight="1" x14ac:dyDescent="0.2">
      <c r="A38" s="25">
        <f t="shared" si="3"/>
        <v>36</v>
      </c>
      <c r="B38" s="26" t="s">
        <v>138</v>
      </c>
      <c r="C38" s="27">
        <v>1003600079969</v>
      </c>
      <c r="D38" s="30" t="s">
        <v>140</v>
      </c>
      <c r="E38" s="28" t="str">
        <f t="shared" si="4"/>
        <v>zece lei</v>
      </c>
      <c r="F38" s="34">
        <v>49016</v>
      </c>
      <c r="G38" s="13">
        <v>56.54</v>
      </c>
      <c r="H38" s="28" t="str">
        <f t="shared" si="1"/>
        <v>cincizeci și șase lei și cincizeci și patru bani</v>
      </c>
      <c r="I38" s="29" t="e">
        <f>#REF!*G38</f>
        <v>#REF!</v>
      </c>
      <c r="J38" s="28" t="str">
        <f t="shared" si="2"/>
        <v>eroare!</v>
      </c>
      <c r="K38" s="13">
        <v>10</v>
      </c>
      <c r="L38" s="26" t="s">
        <v>14</v>
      </c>
      <c r="M38" s="46" t="s">
        <v>505</v>
      </c>
    </row>
    <row r="39" spans="1:13" s="32" customFormat="1" ht="25.15" customHeight="1" x14ac:dyDescent="0.2">
      <c r="A39" s="25">
        <f t="shared" si="3"/>
        <v>37</v>
      </c>
      <c r="B39" s="26" t="s">
        <v>141</v>
      </c>
      <c r="C39" s="27">
        <v>1003600045544</v>
      </c>
      <c r="D39" s="30" t="s">
        <v>143</v>
      </c>
      <c r="E39" s="28" t="str">
        <f t="shared" si="4"/>
        <v>zece lei</v>
      </c>
      <c r="F39" s="34">
        <v>519089</v>
      </c>
      <c r="G39" s="13">
        <v>21.89</v>
      </c>
      <c r="H39" s="28" t="str">
        <f t="shared" si="1"/>
        <v>douăzeci și unu lei și optzeci și nouă bani</v>
      </c>
      <c r="I39" s="29" t="e">
        <f>#REF!*G39</f>
        <v>#REF!</v>
      </c>
      <c r="J39" s="28" t="str">
        <f t="shared" si="2"/>
        <v>eroare!</v>
      </c>
      <c r="K39" s="13">
        <v>10</v>
      </c>
      <c r="L39" s="26" t="s">
        <v>14</v>
      </c>
      <c r="M39" s="46" t="s">
        <v>505</v>
      </c>
    </row>
    <row r="40" spans="1:13" s="32" customFormat="1" ht="25.15" customHeight="1" x14ac:dyDescent="0.2">
      <c r="A40" s="25">
        <f t="shared" si="3"/>
        <v>38</v>
      </c>
      <c r="B40" s="35" t="s">
        <v>144</v>
      </c>
      <c r="C40" s="39" t="s">
        <v>146</v>
      </c>
      <c r="D40" s="37" t="s">
        <v>147</v>
      </c>
      <c r="E40" s="28" t="str">
        <f t="shared" si="4"/>
        <v>zece lei</v>
      </c>
      <c r="F40" s="53">
        <v>61049</v>
      </c>
      <c r="G40" s="13">
        <v>4.68</v>
      </c>
      <c r="H40" s="28" t="str">
        <f t="shared" si="1"/>
        <v>patru lei și șaizeci și opt bani</v>
      </c>
      <c r="I40" s="29" t="e">
        <f>#REF!*G40</f>
        <v>#REF!</v>
      </c>
      <c r="J40" s="28" t="str">
        <f t="shared" si="2"/>
        <v>eroare!</v>
      </c>
      <c r="K40" s="13">
        <v>10</v>
      </c>
      <c r="L40" s="26" t="s">
        <v>14</v>
      </c>
      <c r="M40" s="46" t="s">
        <v>505</v>
      </c>
    </row>
    <row r="41" spans="1:13" s="32" customFormat="1" ht="25.15" customHeight="1" x14ac:dyDescent="0.2">
      <c r="A41" s="25">
        <f t="shared" si="3"/>
        <v>39</v>
      </c>
      <c r="B41" s="26" t="s">
        <v>149</v>
      </c>
      <c r="C41" s="27">
        <v>1003604013475</v>
      </c>
      <c r="D41" s="30" t="s">
        <v>151</v>
      </c>
      <c r="E41" s="28" t="str">
        <f t="shared" si="4"/>
        <v>zece lei</v>
      </c>
      <c r="F41" s="34">
        <v>8196</v>
      </c>
      <c r="G41" s="13">
        <v>15.07</v>
      </c>
      <c r="H41" s="28" t="str">
        <f t="shared" si="1"/>
        <v>cincisprezece lei și șapte bani</v>
      </c>
      <c r="I41" s="29" t="e">
        <f>#REF!*G41</f>
        <v>#REF!</v>
      </c>
      <c r="J41" s="28" t="str">
        <f t="shared" si="2"/>
        <v>eroare!</v>
      </c>
      <c r="K41" s="13">
        <v>10</v>
      </c>
      <c r="L41" s="26" t="s">
        <v>14</v>
      </c>
      <c r="M41" s="46" t="s">
        <v>505</v>
      </c>
    </row>
    <row r="42" spans="1:13" s="32" customFormat="1" ht="25.15" customHeight="1" x14ac:dyDescent="0.2">
      <c r="A42" s="25">
        <f t="shared" si="3"/>
        <v>40</v>
      </c>
      <c r="B42" s="26" t="s">
        <v>510</v>
      </c>
      <c r="C42" s="27">
        <v>1003604001285</v>
      </c>
      <c r="D42" s="30" t="s">
        <v>153</v>
      </c>
      <c r="E42" s="28" t="str">
        <f t="shared" si="4"/>
        <v>zece lei</v>
      </c>
      <c r="F42" s="34">
        <v>54643</v>
      </c>
      <c r="G42" s="13">
        <v>15.16</v>
      </c>
      <c r="H42" s="28" t="str">
        <f t="shared" si="1"/>
        <v>cincisprezece lei și șaisprezece bani</v>
      </c>
      <c r="I42" s="29" t="e">
        <f>#REF!*G42</f>
        <v>#REF!</v>
      </c>
      <c r="J42" s="28" t="str">
        <f t="shared" si="2"/>
        <v>eroare!</v>
      </c>
      <c r="K42" s="13">
        <v>10</v>
      </c>
      <c r="L42" s="26" t="s">
        <v>14</v>
      </c>
      <c r="M42" s="46" t="s">
        <v>505</v>
      </c>
    </row>
    <row r="43" spans="1:13" s="32" customFormat="1" ht="25.15" customHeight="1" x14ac:dyDescent="0.2">
      <c r="A43" s="25">
        <f t="shared" si="3"/>
        <v>41</v>
      </c>
      <c r="B43" s="26" t="s">
        <v>157</v>
      </c>
      <c r="C43" s="27">
        <v>1002600038293</v>
      </c>
      <c r="D43" s="30" t="s">
        <v>159</v>
      </c>
      <c r="E43" s="28" t="str">
        <f t="shared" si="4"/>
        <v>zece lei</v>
      </c>
      <c r="F43" s="33">
        <v>666288</v>
      </c>
      <c r="G43" s="13">
        <v>10.75</v>
      </c>
      <c r="H43" s="28" t="str">
        <f t="shared" si="1"/>
        <v>zece lei și șaptezeci și cinci bani</v>
      </c>
      <c r="I43" s="29" t="e">
        <f>#REF!*G43</f>
        <v>#REF!</v>
      </c>
      <c r="J43" s="28" t="str">
        <f t="shared" si="2"/>
        <v>eroare!</v>
      </c>
      <c r="K43" s="13">
        <v>10</v>
      </c>
      <c r="L43" s="26" t="s">
        <v>14</v>
      </c>
      <c r="M43" s="46" t="s">
        <v>505</v>
      </c>
    </row>
    <row r="44" spans="1:13" s="32" customFormat="1" ht="25.15" customHeight="1" x14ac:dyDescent="0.2">
      <c r="A44" s="25">
        <f t="shared" si="3"/>
        <v>42</v>
      </c>
      <c r="B44" s="26" t="s">
        <v>160</v>
      </c>
      <c r="C44" s="27">
        <v>1005605004508</v>
      </c>
      <c r="D44" s="30" t="s">
        <v>162</v>
      </c>
      <c r="E44" s="28" t="str">
        <f t="shared" si="4"/>
        <v>zece lei</v>
      </c>
      <c r="F44" s="34">
        <v>206239</v>
      </c>
      <c r="G44" s="13">
        <v>16.28</v>
      </c>
      <c r="H44" s="28" t="str">
        <f t="shared" si="1"/>
        <v>șaisprezece lei și douăzeci și opt bani</v>
      </c>
      <c r="I44" s="29" t="e">
        <f>#REF!*G44</f>
        <v>#REF!</v>
      </c>
      <c r="J44" s="28" t="str">
        <f t="shared" si="2"/>
        <v>eroare!</v>
      </c>
      <c r="K44" s="13">
        <v>10</v>
      </c>
      <c r="L44" s="26" t="s">
        <v>14</v>
      </c>
      <c r="M44" s="46" t="s">
        <v>505</v>
      </c>
    </row>
    <row r="45" spans="1:13" s="32" customFormat="1" ht="25.15" customHeight="1" x14ac:dyDescent="0.2">
      <c r="A45" s="25">
        <f t="shared" si="3"/>
        <v>43</v>
      </c>
      <c r="B45" s="26" t="s">
        <v>511</v>
      </c>
      <c r="C45" s="27">
        <v>1005600006471</v>
      </c>
      <c r="D45" s="30" t="s">
        <v>164</v>
      </c>
      <c r="E45" s="28" t="str">
        <f t="shared" si="4"/>
        <v>zece lei</v>
      </c>
      <c r="F45" s="34">
        <v>193321</v>
      </c>
      <c r="G45" s="13">
        <v>21.15</v>
      </c>
      <c r="H45" s="28" t="str">
        <f t="shared" si="1"/>
        <v>douăzeci și unu lei și cincisprezece bani</v>
      </c>
      <c r="I45" s="29" t="e">
        <f>#REF!*G45</f>
        <v>#REF!</v>
      </c>
      <c r="J45" s="28" t="str">
        <f t="shared" si="2"/>
        <v>eroare!</v>
      </c>
      <c r="K45" s="13">
        <v>10</v>
      </c>
      <c r="L45" s="26" t="s">
        <v>14</v>
      </c>
      <c r="M45" s="46" t="s">
        <v>505</v>
      </c>
    </row>
    <row r="46" spans="1:13" s="32" customFormat="1" ht="25.15" customHeight="1" x14ac:dyDescent="0.2">
      <c r="A46" s="25">
        <f t="shared" si="3"/>
        <v>44</v>
      </c>
      <c r="B46" s="26" t="s">
        <v>165</v>
      </c>
      <c r="C46" s="27">
        <v>1003606150671</v>
      </c>
      <c r="D46" s="30" t="s">
        <v>167</v>
      </c>
      <c r="E46" s="28" t="str">
        <f t="shared" si="4"/>
        <v>zece lei</v>
      </c>
      <c r="F46" s="34">
        <v>18783</v>
      </c>
      <c r="G46" s="13">
        <v>11.1</v>
      </c>
      <c r="H46" s="28" t="str">
        <f t="shared" si="1"/>
        <v>unsprezece lei și zece bani</v>
      </c>
      <c r="I46" s="29" t="e">
        <f>#REF!*G46</f>
        <v>#REF!</v>
      </c>
      <c r="J46" s="28" t="str">
        <f t="shared" si="2"/>
        <v>eroare!</v>
      </c>
      <c r="K46" s="13">
        <v>10</v>
      </c>
      <c r="L46" s="26" t="s">
        <v>14</v>
      </c>
      <c r="M46" s="46" t="s">
        <v>505</v>
      </c>
    </row>
    <row r="47" spans="1:13" s="32" customFormat="1" ht="25.15" customHeight="1" x14ac:dyDescent="0.2">
      <c r="A47" s="25">
        <f t="shared" si="3"/>
        <v>45</v>
      </c>
      <c r="B47" s="26" t="s">
        <v>168</v>
      </c>
      <c r="C47" s="27">
        <v>1004600008630</v>
      </c>
      <c r="D47" s="30" t="s">
        <v>170</v>
      </c>
      <c r="E47" s="28" t="str">
        <f t="shared" si="4"/>
        <v>zece lei</v>
      </c>
      <c r="F47" s="34">
        <v>146492</v>
      </c>
      <c r="G47" s="13">
        <v>64.58</v>
      </c>
      <c r="H47" s="28" t="str">
        <f t="shared" si="1"/>
        <v>șaizeci și patru lei și cincizeci și opt bani</v>
      </c>
      <c r="I47" s="29" t="e">
        <f>#REF!*G47</f>
        <v>#REF!</v>
      </c>
      <c r="J47" s="28" t="str">
        <f t="shared" si="2"/>
        <v>eroare!</v>
      </c>
      <c r="K47" s="13">
        <v>10</v>
      </c>
      <c r="L47" s="26" t="s">
        <v>14</v>
      </c>
      <c r="M47" s="46" t="s">
        <v>505</v>
      </c>
    </row>
    <row r="48" spans="1:13" s="32" customFormat="1" ht="25.15" customHeight="1" x14ac:dyDescent="0.2">
      <c r="A48" s="25">
        <f t="shared" si="3"/>
        <v>46</v>
      </c>
      <c r="B48" s="26" t="s">
        <v>171</v>
      </c>
      <c r="C48" s="27">
        <v>1005604002736</v>
      </c>
      <c r="D48" s="30" t="s">
        <v>173</v>
      </c>
      <c r="E48" s="28" t="str">
        <f t="shared" si="4"/>
        <v>cinci lei</v>
      </c>
      <c r="F48" s="34">
        <v>66454</v>
      </c>
      <c r="G48" s="13">
        <v>4.88</v>
      </c>
      <c r="H48" s="28" t="str">
        <f t="shared" si="1"/>
        <v>patru lei și optzeci și opt bani</v>
      </c>
      <c r="I48" s="29" t="e">
        <f>#REF!*G48</f>
        <v>#REF!</v>
      </c>
      <c r="J48" s="28" t="str">
        <f t="shared" si="2"/>
        <v>eroare!</v>
      </c>
      <c r="K48" s="13">
        <v>5</v>
      </c>
      <c r="L48" s="26" t="s">
        <v>14</v>
      </c>
      <c r="M48" s="46" t="s">
        <v>505</v>
      </c>
    </row>
    <row r="49" spans="1:13" s="32" customFormat="1" ht="25.15" customHeight="1" x14ac:dyDescent="0.2">
      <c r="A49" s="25">
        <f t="shared" si="3"/>
        <v>47</v>
      </c>
      <c r="B49" s="26" t="s">
        <v>174</v>
      </c>
      <c r="C49" s="27">
        <v>1003611010441</v>
      </c>
      <c r="D49" s="30" t="s">
        <v>176</v>
      </c>
      <c r="E49" s="28" t="str">
        <f t="shared" si="4"/>
        <v>șapte lei</v>
      </c>
      <c r="F49" s="34">
        <v>81246</v>
      </c>
      <c r="G49" s="13">
        <v>33.15</v>
      </c>
      <c r="H49" s="28" t="str">
        <f t="shared" si="1"/>
        <v>treizeci și trei lei și cincisprezece bani</v>
      </c>
      <c r="I49" s="29" t="e">
        <f>#REF!*G49</f>
        <v>#REF!</v>
      </c>
      <c r="J49" s="28" t="str">
        <f t="shared" si="2"/>
        <v>eroare!</v>
      </c>
      <c r="K49" s="13">
        <v>7</v>
      </c>
      <c r="L49" s="26" t="s">
        <v>14</v>
      </c>
      <c r="M49" s="46" t="s">
        <v>505</v>
      </c>
    </row>
    <row r="50" spans="1:13" s="32" customFormat="1" ht="25.15" customHeight="1" x14ac:dyDescent="0.2">
      <c r="A50" s="25">
        <f t="shared" si="3"/>
        <v>48</v>
      </c>
      <c r="B50" s="26" t="s">
        <v>177</v>
      </c>
      <c r="C50" s="27">
        <v>1003609012853</v>
      </c>
      <c r="D50" s="30" t="s">
        <v>179</v>
      </c>
      <c r="E50" s="28" t="str">
        <f t="shared" si="4"/>
        <v>zece lei</v>
      </c>
      <c r="F50" s="34">
        <v>14931</v>
      </c>
      <c r="G50" s="13">
        <v>23.02</v>
      </c>
      <c r="H50" s="28" t="str">
        <f t="shared" si="1"/>
        <v>douăzeci și trei lei și doi bani</v>
      </c>
      <c r="I50" s="29" t="e">
        <f>#REF!*G50</f>
        <v>#REF!</v>
      </c>
      <c r="J50" s="28" t="str">
        <f t="shared" si="2"/>
        <v>eroare!</v>
      </c>
      <c r="K50" s="13">
        <v>10</v>
      </c>
      <c r="L50" s="26" t="s">
        <v>14</v>
      </c>
      <c r="M50" s="46" t="s">
        <v>505</v>
      </c>
    </row>
    <row r="51" spans="1:13" s="32" customFormat="1" ht="25.15" customHeight="1" x14ac:dyDescent="0.2">
      <c r="A51" s="25">
        <f t="shared" si="3"/>
        <v>49</v>
      </c>
      <c r="B51" s="26" t="s">
        <v>182</v>
      </c>
      <c r="C51" s="27">
        <v>1003607005170</v>
      </c>
      <c r="D51" s="30" t="s">
        <v>184</v>
      </c>
      <c r="E51" s="28" t="str">
        <f t="shared" si="4"/>
        <v>douăzeci lei</v>
      </c>
      <c r="F51" s="33">
        <v>631752</v>
      </c>
      <c r="G51" s="13">
        <v>21.29</v>
      </c>
      <c r="H51" s="28" t="str">
        <f t="shared" si="1"/>
        <v>douăzeci și unu lei și douăzeci și nouă bani</v>
      </c>
      <c r="I51" s="29" t="e">
        <f>#REF!*G51</f>
        <v>#REF!</v>
      </c>
      <c r="J51" s="28" t="str">
        <f t="shared" si="2"/>
        <v>eroare!</v>
      </c>
      <c r="K51" s="13">
        <v>20</v>
      </c>
      <c r="L51" s="26" t="s">
        <v>14</v>
      </c>
      <c r="M51" s="46" t="s">
        <v>505</v>
      </c>
    </row>
    <row r="52" spans="1:13" s="32" customFormat="1" ht="25.15" customHeight="1" x14ac:dyDescent="0.2">
      <c r="A52" s="25">
        <f t="shared" si="3"/>
        <v>50</v>
      </c>
      <c r="B52" s="26" t="s">
        <v>185</v>
      </c>
      <c r="C52" s="27">
        <v>1003607015388</v>
      </c>
      <c r="D52" s="30" t="s">
        <v>187</v>
      </c>
      <c r="E52" s="28" t="str">
        <f t="shared" si="4"/>
        <v>cinci lei</v>
      </c>
      <c r="F52" s="34">
        <v>278363</v>
      </c>
      <c r="G52" s="13">
        <v>16.86</v>
      </c>
      <c r="H52" s="28" t="str">
        <f t="shared" si="1"/>
        <v>șaisprezece lei și optzeci și șase bani</v>
      </c>
      <c r="I52" s="29" t="e">
        <f>#REF!*G52</f>
        <v>#REF!</v>
      </c>
      <c r="J52" s="28" t="str">
        <f t="shared" si="2"/>
        <v>eroare!</v>
      </c>
      <c r="K52" s="13">
        <v>5</v>
      </c>
      <c r="L52" s="26" t="s">
        <v>14</v>
      </c>
      <c r="M52" s="46" t="s">
        <v>505</v>
      </c>
    </row>
    <row r="53" spans="1:13" s="32" customFormat="1" ht="25.15" customHeight="1" x14ac:dyDescent="0.2">
      <c r="A53" s="25">
        <f t="shared" si="3"/>
        <v>51</v>
      </c>
      <c r="B53" s="26" t="s">
        <v>188</v>
      </c>
      <c r="C53" s="27">
        <v>1003600020396</v>
      </c>
      <c r="D53" s="30" t="s">
        <v>190</v>
      </c>
      <c r="E53" s="28" t="str">
        <f t="shared" si="4"/>
        <v>trei lei</v>
      </c>
      <c r="F53" s="34">
        <v>483130</v>
      </c>
      <c r="G53" s="13">
        <v>6.15</v>
      </c>
      <c r="H53" s="28" t="str">
        <f t="shared" si="1"/>
        <v>șase lei și cincisprezece bani</v>
      </c>
      <c r="I53" s="29" t="e">
        <f>#REF!*G53</f>
        <v>#REF!</v>
      </c>
      <c r="J53" s="28" t="str">
        <f t="shared" si="2"/>
        <v>eroare!</v>
      </c>
      <c r="K53" s="13">
        <v>3</v>
      </c>
      <c r="L53" s="26" t="s">
        <v>14</v>
      </c>
      <c r="M53" s="46" t="s">
        <v>505</v>
      </c>
    </row>
    <row r="54" spans="1:13" s="32" customFormat="1" ht="25.15" customHeight="1" x14ac:dyDescent="0.2">
      <c r="A54" s="25">
        <f t="shared" si="3"/>
        <v>52</v>
      </c>
      <c r="B54" s="26" t="s">
        <v>192</v>
      </c>
      <c r="C54" s="27">
        <v>1003602035592</v>
      </c>
      <c r="D54" s="30" t="s">
        <v>194</v>
      </c>
      <c r="E54" s="28" t="str">
        <f t="shared" si="4"/>
        <v>un leu</v>
      </c>
      <c r="F54" s="34">
        <v>572792</v>
      </c>
      <c r="G54" s="13">
        <v>0.94</v>
      </c>
      <c r="H54" s="28" t="str">
        <f t="shared" si="1"/>
        <v>nouăzeci și patru bani</v>
      </c>
      <c r="I54" s="29" t="e">
        <f>#REF!*G54</f>
        <v>#REF!</v>
      </c>
      <c r="J54" s="28" t="str">
        <f t="shared" si="2"/>
        <v>eroare!</v>
      </c>
      <c r="K54" s="13">
        <v>1</v>
      </c>
      <c r="L54" s="26" t="s">
        <v>14</v>
      </c>
      <c r="M54" s="46" t="s">
        <v>505</v>
      </c>
    </row>
    <row r="55" spans="1:13" s="32" customFormat="1" ht="25.15" customHeight="1" x14ac:dyDescent="0.2">
      <c r="A55" s="25">
        <f t="shared" si="3"/>
        <v>53</v>
      </c>
      <c r="B55" s="26" t="s">
        <v>195</v>
      </c>
      <c r="C55" s="27">
        <v>1003600166591</v>
      </c>
      <c r="D55" s="30" t="s">
        <v>197</v>
      </c>
      <c r="E55" s="28" t="str">
        <f t="shared" si="4"/>
        <v>cincisprezece lei</v>
      </c>
      <c r="F55" s="34">
        <v>10117</v>
      </c>
      <c r="G55" s="13">
        <v>34.46</v>
      </c>
      <c r="H55" s="28" t="str">
        <f t="shared" si="1"/>
        <v>treizeci și patru lei și patruzeci și șase bani</v>
      </c>
      <c r="I55" s="29" t="e">
        <f>#REF!*G55</f>
        <v>#REF!</v>
      </c>
      <c r="J55" s="28" t="str">
        <f t="shared" si="2"/>
        <v>eroare!</v>
      </c>
      <c r="K55" s="13">
        <v>15</v>
      </c>
      <c r="L55" s="26" t="s">
        <v>14</v>
      </c>
      <c r="M55" s="46" t="s">
        <v>505</v>
      </c>
    </row>
    <row r="56" spans="1:13" s="32" customFormat="1" ht="25.15" customHeight="1" x14ac:dyDescent="0.2">
      <c r="A56" s="25">
        <f t="shared" si="3"/>
        <v>54</v>
      </c>
      <c r="B56" s="26" t="s">
        <v>198</v>
      </c>
      <c r="C56" s="27">
        <v>1003602013301</v>
      </c>
      <c r="D56" s="30" t="s">
        <v>200</v>
      </c>
      <c r="E56" s="28" t="str">
        <f t="shared" si="4"/>
        <v>un leu</v>
      </c>
      <c r="F56" s="34">
        <v>587012</v>
      </c>
      <c r="G56" s="13">
        <v>3.66</v>
      </c>
      <c r="H56" s="28" t="str">
        <f t="shared" si="1"/>
        <v>trei lei și șaizeci și șase bani</v>
      </c>
      <c r="I56" s="29" t="e">
        <f>#REF!*G56</f>
        <v>#REF!</v>
      </c>
      <c r="J56" s="28" t="str">
        <f t="shared" si="2"/>
        <v>eroare!</v>
      </c>
      <c r="K56" s="13">
        <v>1</v>
      </c>
      <c r="L56" s="26" t="s">
        <v>14</v>
      </c>
      <c r="M56" s="46" t="s">
        <v>505</v>
      </c>
    </row>
    <row r="57" spans="1:13" s="32" customFormat="1" ht="25.15" customHeight="1" x14ac:dyDescent="0.2">
      <c r="A57" s="25">
        <f t="shared" si="3"/>
        <v>55</v>
      </c>
      <c r="B57" s="26" t="s">
        <v>204</v>
      </c>
      <c r="C57" s="27">
        <v>1003604014601</v>
      </c>
      <c r="D57" s="30" t="s">
        <v>206</v>
      </c>
      <c r="E57" s="28" t="str">
        <f t="shared" si="4"/>
        <v>șaptesprezece lei</v>
      </c>
      <c r="F57" s="34">
        <v>4430</v>
      </c>
      <c r="G57" s="13">
        <v>64.62</v>
      </c>
      <c r="H57" s="28" t="str">
        <f t="shared" si="1"/>
        <v>șaizeci și patru lei și șaizeci și două bani</v>
      </c>
      <c r="I57" s="29" t="e">
        <f>#REF!*G57</f>
        <v>#REF!</v>
      </c>
      <c r="J57" s="28" t="str">
        <f t="shared" si="2"/>
        <v>eroare!</v>
      </c>
      <c r="K57" s="13">
        <v>17</v>
      </c>
      <c r="L57" s="26" t="s">
        <v>14</v>
      </c>
      <c r="M57" s="46" t="s">
        <v>505</v>
      </c>
    </row>
    <row r="58" spans="1:13" s="32" customFormat="1" ht="25.15" customHeight="1" x14ac:dyDescent="0.2">
      <c r="A58" s="25">
        <f t="shared" si="3"/>
        <v>56</v>
      </c>
      <c r="B58" s="26" t="s">
        <v>207</v>
      </c>
      <c r="C58" s="27">
        <v>1002600040508</v>
      </c>
      <c r="D58" s="30" t="s">
        <v>209</v>
      </c>
      <c r="E58" s="28" t="str">
        <f t="shared" si="4"/>
        <v>zece lei</v>
      </c>
      <c r="F58" s="34">
        <v>49827</v>
      </c>
      <c r="G58" s="13">
        <v>8.0500000000000007</v>
      </c>
      <c r="H58" s="28" t="str">
        <f t="shared" si="1"/>
        <v>opt lei și cinci bani</v>
      </c>
      <c r="I58" s="29" t="e">
        <f>#REF!*G58</f>
        <v>#REF!</v>
      </c>
      <c r="J58" s="28" t="str">
        <f t="shared" si="2"/>
        <v>eroare!</v>
      </c>
      <c r="K58" s="13">
        <v>10</v>
      </c>
      <c r="L58" s="26" t="s">
        <v>14</v>
      </c>
      <c r="M58" s="46" t="s">
        <v>505</v>
      </c>
    </row>
    <row r="59" spans="1:13" s="32" customFormat="1" ht="25.15" customHeight="1" x14ac:dyDescent="0.2">
      <c r="A59" s="25">
        <f t="shared" si="3"/>
        <v>57</v>
      </c>
      <c r="B59" s="26" t="s">
        <v>210</v>
      </c>
      <c r="C59" s="27">
        <v>1003600103435</v>
      </c>
      <c r="D59" s="30" t="s">
        <v>212</v>
      </c>
      <c r="E59" s="28" t="str">
        <f t="shared" si="4"/>
        <v>un leu</v>
      </c>
      <c r="F59" s="34">
        <v>627126</v>
      </c>
      <c r="G59" s="13">
        <v>14.88</v>
      </c>
      <c r="H59" s="28" t="str">
        <f t="shared" si="1"/>
        <v>paisprezece lei și optzeci și opt bani</v>
      </c>
      <c r="I59" s="29" t="e">
        <f>#REF!*G59</f>
        <v>#REF!</v>
      </c>
      <c r="J59" s="28" t="str">
        <f t="shared" si="2"/>
        <v>eroare!</v>
      </c>
      <c r="K59" s="13">
        <v>1</v>
      </c>
      <c r="L59" s="26" t="s">
        <v>14</v>
      </c>
      <c r="M59" s="46" t="s">
        <v>505</v>
      </c>
    </row>
    <row r="60" spans="1:13" s="32" customFormat="1" ht="25.15" customHeight="1" x14ac:dyDescent="0.2">
      <c r="A60" s="25">
        <f t="shared" si="3"/>
        <v>58</v>
      </c>
      <c r="B60" s="26" t="s">
        <v>213</v>
      </c>
      <c r="C60" s="27">
        <v>1002600020746</v>
      </c>
      <c r="D60" s="30" t="s">
        <v>215</v>
      </c>
      <c r="E60" s="28" t="str">
        <f t="shared" si="4"/>
        <v>șase lei</v>
      </c>
      <c r="F60" s="34">
        <v>20956</v>
      </c>
      <c r="G60" s="13">
        <v>7.14</v>
      </c>
      <c r="H60" s="28" t="str">
        <f t="shared" si="1"/>
        <v>șapte lei și paisprezece bani</v>
      </c>
      <c r="I60" s="29" t="e">
        <f>#REF!*G60</f>
        <v>#REF!</v>
      </c>
      <c r="J60" s="28" t="str">
        <f t="shared" si="2"/>
        <v>eroare!</v>
      </c>
      <c r="K60" s="13">
        <v>6</v>
      </c>
      <c r="L60" s="26" t="s">
        <v>14</v>
      </c>
      <c r="M60" s="46" t="s">
        <v>505</v>
      </c>
    </row>
    <row r="61" spans="1:13" s="32" customFormat="1" ht="25.15" customHeight="1" x14ac:dyDescent="0.2">
      <c r="A61" s="25">
        <f t="shared" si="3"/>
        <v>59</v>
      </c>
      <c r="B61" s="26" t="s">
        <v>216</v>
      </c>
      <c r="C61" s="27">
        <v>1003602034078</v>
      </c>
      <c r="D61" s="30" t="s">
        <v>218</v>
      </c>
      <c r="E61" s="28" t="str">
        <f t="shared" si="4"/>
        <v>cinci lei</v>
      </c>
      <c r="F61" s="34">
        <v>67954</v>
      </c>
      <c r="G61" s="13">
        <v>4.91</v>
      </c>
      <c r="H61" s="28" t="str">
        <f t="shared" si="1"/>
        <v>patru lei și nouăzeci și unu bani</v>
      </c>
      <c r="I61" s="29" t="e">
        <f>#REF!*G61</f>
        <v>#REF!</v>
      </c>
      <c r="J61" s="28" t="str">
        <f t="shared" si="2"/>
        <v>eroare!</v>
      </c>
      <c r="K61" s="13">
        <v>5</v>
      </c>
      <c r="L61" s="26" t="s">
        <v>14</v>
      </c>
      <c r="M61" s="46" t="s">
        <v>505</v>
      </c>
    </row>
    <row r="62" spans="1:13" s="32" customFormat="1" ht="25.15" customHeight="1" x14ac:dyDescent="0.2">
      <c r="A62" s="25">
        <f t="shared" si="3"/>
        <v>60</v>
      </c>
      <c r="B62" s="26" t="s">
        <v>219</v>
      </c>
      <c r="C62" s="27">
        <v>1009604002974</v>
      </c>
      <c r="D62" s="30" t="s">
        <v>221</v>
      </c>
      <c r="E62" s="28" t="str">
        <f t="shared" si="4"/>
        <v>cinci lei</v>
      </c>
      <c r="F62" s="34">
        <v>57967</v>
      </c>
      <c r="G62" s="13">
        <v>3.17</v>
      </c>
      <c r="H62" s="28" t="str">
        <f t="shared" si="1"/>
        <v>trei lei și șaptesprezece bani</v>
      </c>
      <c r="I62" s="29" t="e">
        <f>#REF!*G62</f>
        <v>#REF!</v>
      </c>
      <c r="J62" s="28" t="str">
        <f t="shared" si="2"/>
        <v>eroare!</v>
      </c>
      <c r="K62" s="13">
        <v>5</v>
      </c>
      <c r="L62" s="26" t="s">
        <v>14</v>
      </c>
      <c r="M62" s="46" t="s">
        <v>505</v>
      </c>
    </row>
    <row r="63" spans="1:13" s="32" customFormat="1" ht="25.15" customHeight="1" x14ac:dyDescent="0.2">
      <c r="A63" s="25">
        <f t="shared" si="3"/>
        <v>61</v>
      </c>
      <c r="B63" s="26" t="s">
        <v>222</v>
      </c>
      <c r="C63" s="27">
        <v>1005600053464</v>
      </c>
      <c r="D63" s="30" t="s">
        <v>224</v>
      </c>
      <c r="E63" s="28" t="str">
        <f t="shared" si="4"/>
        <v>zece lei</v>
      </c>
      <c r="F63" s="34">
        <v>5249</v>
      </c>
      <c r="G63" s="13">
        <v>4.22</v>
      </c>
      <c r="H63" s="28" t="str">
        <f t="shared" si="1"/>
        <v>patru lei și douăzeci și două bani</v>
      </c>
      <c r="I63" s="29" t="e">
        <f>#REF!*G63</f>
        <v>#REF!</v>
      </c>
      <c r="J63" s="28" t="str">
        <f t="shared" si="2"/>
        <v>eroare!</v>
      </c>
      <c r="K63" s="13">
        <v>10</v>
      </c>
      <c r="L63" s="26" t="s">
        <v>14</v>
      </c>
      <c r="M63" s="46" t="s">
        <v>505</v>
      </c>
    </row>
    <row r="64" spans="1:13" s="32" customFormat="1" ht="25.15" customHeight="1" x14ac:dyDescent="0.2">
      <c r="A64" s="25">
        <f t="shared" si="3"/>
        <v>62</v>
      </c>
      <c r="B64" s="26" t="s">
        <v>225</v>
      </c>
      <c r="C64" s="27">
        <v>1002600037481</v>
      </c>
      <c r="D64" s="30" t="s">
        <v>227</v>
      </c>
      <c r="E64" s="28" t="str">
        <f t="shared" si="4"/>
        <v>zece lei</v>
      </c>
      <c r="F64" s="34">
        <v>278046</v>
      </c>
      <c r="G64" s="13">
        <v>26.51</v>
      </c>
      <c r="H64" s="28" t="str">
        <f t="shared" si="1"/>
        <v>douăzeci și șase lei și cincizeci și unu bani</v>
      </c>
      <c r="I64" s="29" t="e">
        <f>#REF!*G64</f>
        <v>#REF!</v>
      </c>
      <c r="J64" s="28" t="str">
        <f t="shared" si="2"/>
        <v>eroare!</v>
      </c>
      <c r="K64" s="13">
        <v>10</v>
      </c>
      <c r="L64" s="26" t="s">
        <v>14</v>
      </c>
      <c r="M64" s="46" t="s">
        <v>505</v>
      </c>
    </row>
    <row r="65" spans="1:13" s="32" customFormat="1" ht="25.15" customHeight="1" x14ac:dyDescent="0.2">
      <c r="A65" s="25">
        <f t="shared" si="3"/>
        <v>63</v>
      </c>
      <c r="B65" s="26" t="s">
        <v>228</v>
      </c>
      <c r="C65" s="27">
        <v>1003600079257</v>
      </c>
      <c r="D65" s="30" t="s">
        <v>230</v>
      </c>
      <c r="E65" s="28" t="str">
        <f t="shared" si="4"/>
        <v>zece lei</v>
      </c>
      <c r="F65" s="34">
        <v>381907</v>
      </c>
      <c r="G65" s="13">
        <v>18.84</v>
      </c>
      <c r="H65" s="28" t="str">
        <f t="shared" si="1"/>
        <v>optsprezece lei și optzeci și patru bani</v>
      </c>
      <c r="I65" s="29" t="e">
        <f>#REF!*G65</f>
        <v>#REF!</v>
      </c>
      <c r="J65" s="28" t="str">
        <f t="shared" si="2"/>
        <v>eroare!</v>
      </c>
      <c r="K65" s="13">
        <v>10</v>
      </c>
      <c r="L65" s="26" t="s">
        <v>14</v>
      </c>
      <c r="M65" s="46" t="s">
        <v>505</v>
      </c>
    </row>
    <row r="66" spans="1:13" s="32" customFormat="1" ht="25.15" customHeight="1" x14ac:dyDescent="0.2">
      <c r="A66" s="25">
        <f t="shared" si="3"/>
        <v>64</v>
      </c>
      <c r="B66" s="26" t="s">
        <v>232</v>
      </c>
      <c r="C66" s="27">
        <v>1002602005754</v>
      </c>
      <c r="D66" s="30" t="s">
        <v>234</v>
      </c>
      <c r="E66" s="28" t="str">
        <f t="shared" si="4"/>
        <v>un leu</v>
      </c>
      <c r="F66" s="34">
        <v>400875</v>
      </c>
      <c r="G66" s="13">
        <v>1.55</v>
      </c>
      <c r="H66" s="28" t="str">
        <f t="shared" si="1"/>
        <v>un leu și cincizeci și cinci bani</v>
      </c>
      <c r="I66" s="29" t="e">
        <f>#REF!*G66</f>
        <v>#REF!</v>
      </c>
      <c r="J66" s="28" t="str">
        <f t="shared" si="2"/>
        <v>eroare!</v>
      </c>
      <c r="K66" s="13">
        <v>1</v>
      </c>
      <c r="L66" s="26" t="s">
        <v>14</v>
      </c>
      <c r="M66" s="46" t="s">
        <v>505</v>
      </c>
    </row>
    <row r="67" spans="1:13" s="32" customFormat="1" ht="25.15" customHeight="1" x14ac:dyDescent="0.2">
      <c r="A67" s="25">
        <f t="shared" si="3"/>
        <v>65</v>
      </c>
      <c r="B67" s="26" t="s">
        <v>238</v>
      </c>
      <c r="C67" s="27">
        <v>1003604000211</v>
      </c>
      <c r="D67" s="30" t="s">
        <v>240</v>
      </c>
      <c r="E67" s="28" t="str">
        <f t="shared" ref="E67:E98" si="5">IFERROR(IF((INT(K67)=0)+(INT(K67/1000)&gt;999),"",IF(INT(K67/1000)=0,"",IF(INT(K67/1000)=1,"una mie ",CHOOSE(INT(K67/100000)+1,"","una sută ","două sute ","trei sute ","patru sute ","cinci sute ","șase sute ","șapte sute ","opt sute ","nouă sute ")&amp;IF(INT(MOD(K67,100000)/1000)&lt;10,CHOOSE(INT(MOD(K67,10000)/1000)+1,"","unu ","două ","trei ","patru ","cinci ","șase ","șapte ","opt ","nouă "),IF(INT(MOD(K67,100000)/1000)&lt;20,CHOOSE(INT(MOD(K67,10000)/1000)+1,"","unspre","doispre","treispre","paispre","cincispre","șaispre","șaptespre","optspre","nouăspre")&amp;"zece ",CHOOSE(INT(MOD(K67,100000)/10000)-1,"două","trei","patru","cinci","șai","șapte","opt","nouă")&amp;"zeci "&amp;CHOOSE(INT(MOD(K67,10000)/1000)+1,"","și unu ","și două ","și trei ","și patru ","și cinci ","și șase ","și șapte ","și opt ","și nouă ")))&amp;"mii "))&amp;IF(INT(MOD(K67,1000))=0,"lei",IF(INT(K67)=1,"un leu",CHOOSE(INT(MOD(K67,1000)/100)+1,"","una sută ","două sute ","trei sute ","patru sute ","cinci sute ","șase sute ","șapte sute ","opt sute ","nouă sute ")&amp;IF(INT(MOD(K67,100))&lt;10,CHOOSE(INT(MOD(K67,100))+1,"","unu ","doi ","trei ","patru ","cinci ","șase ","șapte ","opt ","nouă "),IF(INT(MOD(K67,100))&lt;20,CHOOSE(INT(MOD(K67,10))+1,"","unspre","doispre","treispre","paispre","cincispre","șaispre","șaptespre","optspre","nouăspre")&amp;"zece ",CHOOSE(INT(MOD(K67,100)/10)-1,"două","trei","patru","cinci","șai","șapte","opt","nouă")&amp;"zeci "&amp;CHOOSE(INT(MOD(K67,10))+1,"","și unu ","și doi ","și trei ","și patru ","și cinci ","și șase ","și șapte ","și opt ","și nouă ")))&amp;"lei")))&amp;IF((INT(K67)&gt;0)*(MOD(ROUND(K67*100,0),100)&gt;0)," și ","")&amp;IF(MOD(ROUND(K67*100,0),100)&gt;0,IF(MOD(ROUND(K67*100,0),100)=1,"un ban",IF(MOD(ROUND(K67*100,0),100)&lt;10,CHOOSE(MOD(ROUND(K67*100,0),100),"eroare! ","doi ","trei ","patru ","cinci ","șase ","șapte ","opt ","nouă "),IF(MOD(ROUND(K67*100,0),100)&lt;20,CHOOSE(MOD(MOD(ROUND(K67*100,0),100),10)+1,"","unspre","doispre","treispre","paispre","cincispre","șaispre","șaptespre","optspre","nouăspre")&amp;"zece ",CHOOSE(INT(MOD(ROUND(K67*100,0),100)/10)-1,"două","trei","patru","cinci","șai","șapte","opt","nouă")&amp;"zeci "&amp;CHOOSE(MOD(MOD(ROUND(K67*100,0),100),10)+1,"","și unu ","și două ","și trei ","și patru ","și cinci ","și șase ","și șapte ","și opt ","și nouă ")))&amp;"bani"),""),"eroare!")</f>
        <v>zece lei</v>
      </c>
      <c r="F67" s="34">
        <v>326777</v>
      </c>
      <c r="G67" s="13">
        <v>9.61</v>
      </c>
      <c r="H67" s="28" t="str">
        <f t="shared" ref="H67:H112" si="6">IFERROR(IF((INT(G67)=0)+(INT(G67/1000)&gt;999),"",IF(INT(G67/1000)=0,"",IF(INT(G67/1000)=1,"una mie ",CHOOSE(INT(G67/100000)+1,"","una sută ","două sute ","trei sute ","patru sute ","cinci sute ","șase sute ","șapte sute ","opt sute ","nouă sute ")&amp;IF(INT(MOD(G67,100000)/1000)&lt;10,CHOOSE(INT(MOD(G67,10000)/1000)+1,"","unu ","două ","trei ","patru ","cinci ","șase ","șapte ","opt ","nouă "),IF(INT(MOD(G67,100000)/1000)&lt;20,CHOOSE(INT(MOD(G67,10000)/1000)+1,"","unspre","doispre","treispre","paispre","cincispre","șaispre","șaptespre","optspre","nouăspre")&amp;"zece ",CHOOSE(INT(MOD(G67,100000)/10000)-1,"două","trei","patru","cinci","șai","șapte","opt","nouă")&amp;"zeci "&amp;CHOOSE(INT(MOD(G67,10000)/1000)+1,"","și unu ","și două ","și trei ","și patru ","și cinci ","și șase ","și șapte ","și opt ","și nouă ")))&amp;"mii "))&amp;IF(INT(MOD(G67,1000))=0,"lei",IF(INT(G67)=1,"un leu",CHOOSE(INT(MOD(G67,1000)/100)+1,"","una sută ","două sute ","trei sute ","patru sute ","cinci sute ","șase sute ","șapte sute ","opt sute ","nouă sute ")&amp;IF(INT(MOD(G67,100))&lt;10,CHOOSE(INT(MOD(G67,100))+1,"","unu ","doi ","trei ","patru ","cinci ","șase ","șapte ","opt ","nouă "),IF(INT(MOD(G67,100))&lt;20,CHOOSE(INT(MOD(G67,10))+1,"","unspre","doispre","treispre","paispre","cincispre","șaispre","șaptespre","optspre","nouăspre")&amp;"zece ",CHOOSE(INT(MOD(G67,100)/10)-1,"două","trei","patru","cinci","șai","șapte","opt","nouă")&amp;"zeci "&amp;CHOOSE(INT(MOD(G67,10))+1,"","și unu ","și doi ","și trei ","și patru ","și cinci ","și șase ","și șapte ","și opt ","și nouă ")))&amp;"lei")))&amp;IF((INT(G67)&gt;0)*(MOD(ROUND(G67*100,0),100)&gt;0)," și ","")&amp;IF(MOD(ROUND(G67*100,0),100)&gt;0,IF(MOD(ROUND(G67*100,0),100)=1,"un ban",IF(MOD(ROUND(G67*100,0),100)&lt;10,CHOOSE(MOD(ROUND(G67*100,0),100),"eroare! ","doi ","trei ","patru ","cinci ","șase ","șapte ","opt ","nouă "),IF(MOD(ROUND(G67*100,0),100)&lt;20,CHOOSE(MOD(MOD(ROUND(G67*100,0),100),10)+1,"","unspre","doispre","treispre","paispre","cincispre","șaispre","șaptespre","optspre","nouăspre")&amp;"zece ",CHOOSE(INT(MOD(ROUND(G67*100,0),100)/10)-1,"două","trei","patru","cinci","șai","șapte","opt","nouă")&amp;"zeci "&amp;CHOOSE(MOD(MOD(ROUND(G67*100,0),100),10)+1,"","și unu ","și două ","și trei ","și patru ","și cinci ","și șase ","și șapte ","și opt ","și nouă ")))&amp;"bani"),""),"eroare!")</f>
        <v>nouă lei și șaizeci și unu bani</v>
      </c>
      <c r="I67" s="29" t="e">
        <f>#REF!*G67</f>
        <v>#REF!</v>
      </c>
      <c r="J67" s="28" t="str">
        <f t="shared" ref="J67:J112" si="7">IFERROR(IF((INT(I67)=0)+(INT(I67/1000)&gt;999),"",IF(INT(I67/1000)=0,"",IF(INT(I67/1000)=1,"una mie ",CHOOSE(INT(I67/100000)+1,"","una sută ","două sute ","trei sute ","patru sute ","cinci sute ","șase sute ","șapte sute ","opt sute ","nouă sute ")&amp;IF(INT(MOD(I67,100000)/1000)&lt;10,CHOOSE(INT(MOD(I67,10000)/1000)+1,"","unu ","două ","trei ","patru ","cinci ","șase ","șapte ","opt ","nouă "),IF(INT(MOD(I67,100000)/1000)&lt;20,CHOOSE(INT(MOD(I67,10000)/1000)+1,"","unspre","doispre","treispre","paispre","cincispre","șaispre","șaptespre","optspre","nouăspre")&amp;"zece ",CHOOSE(INT(MOD(I67,100000)/10000)-1,"două","trei","patru","cinci","șai","șapte","opt","nouă")&amp;"zeci "&amp;CHOOSE(INT(MOD(I67,10000)/1000)+1,"","și unu ","și două ","și trei ","și patru ","și cinci ","și șase ","și șapte ","și opt ","și nouă ")))&amp;"mii "))&amp;IF(INT(MOD(I67,1000))=0,"lei",IF(INT(I67)=1,"un leu",CHOOSE(INT(MOD(I67,1000)/100)+1,"","una sută ","două sute ","trei sute ","patru sute ","cinci sute ","șase sute ","șapte sute ","opt sute ","nouă sute ")&amp;IF(INT(MOD(I67,100))&lt;10,CHOOSE(INT(MOD(I67,100))+1,"","unu ","doi ","trei ","patru ","cinci ","șase ","șapte ","opt ","nouă "),IF(INT(MOD(I67,100))&lt;20,CHOOSE(INT(MOD(I67,10))+1,"","unspre","doispre","treispre","paispre","cincispre","șaispre","șaptespre","optspre","nouăspre")&amp;"zece ",CHOOSE(INT(MOD(I67,100)/10)-1,"două","trei","patru","cinci","șai","șapte","opt","nouă")&amp;"zeci "&amp;CHOOSE(INT(MOD(I67,10))+1,"","și unu ","și doi ","și trei ","și patru ","și cinci ","și șase ","și șapte ","și opt ","și nouă ")))&amp;"lei")))&amp;IF((INT(I67)&gt;0)*(MOD(ROUND(I67*100,0),100)&gt;0)," și ","")&amp;IF(MOD(ROUND(I67*100,0),100)&gt;0,IF(MOD(ROUND(I67*100,0),100)=1,"un ban",IF(MOD(ROUND(I67*100,0),100)&lt;10,CHOOSE(MOD(ROUND(I67*100,0),100),"eroare! ","doi ","trei ","patru ","cinci ","șase ","șapte ","opt ","nouă "),IF(MOD(ROUND(I67*100,0),100)&lt;20,CHOOSE(MOD(MOD(ROUND(I67*100,0),100),10)+1,"","unspre","doispre","treispre","paispre","cincispre","șaispre","șaptespre","optspre","nouăspre")&amp;"zece ",CHOOSE(INT(MOD(ROUND(I67*100,0),100)/10)-1,"două","trei","patru","cinci","șai","șapte","opt","nouă")&amp;"zeci "&amp;CHOOSE(MOD(MOD(ROUND(I67*100,0),100),10)+1,"","și unu ","și două ","și trei ","și patru ","și cinci ","și șase ","și șapte ","și opt ","și nouă ")))&amp;"bani"),""),"eroare!")</f>
        <v>eroare!</v>
      </c>
      <c r="K67" s="13">
        <v>10</v>
      </c>
      <c r="L67" s="26" t="s">
        <v>14</v>
      </c>
      <c r="M67" s="46" t="s">
        <v>505</v>
      </c>
    </row>
    <row r="68" spans="1:13" s="32" customFormat="1" ht="25.15" customHeight="1" x14ac:dyDescent="0.2">
      <c r="A68" s="25">
        <f t="shared" si="3"/>
        <v>66</v>
      </c>
      <c r="B68" s="26" t="s">
        <v>241</v>
      </c>
      <c r="C68" s="27">
        <v>1003602000516</v>
      </c>
      <c r="D68" s="30" t="s">
        <v>243</v>
      </c>
      <c r="E68" s="28" t="str">
        <f t="shared" si="5"/>
        <v>un leu</v>
      </c>
      <c r="F68" s="34">
        <v>27162708</v>
      </c>
      <c r="G68" s="13">
        <v>0.73</v>
      </c>
      <c r="H68" s="28" t="str">
        <f t="shared" si="6"/>
        <v>șaptezeci și trei bani</v>
      </c>
      <c r="I68" s="29" t="e">
        <f>#REF!*G68</f>
        <v>#REF!</v>
      </c>
      <c r="J68" s="28" t="str">
        <f t="shared" si="7"/>
        <v>eroare!</v>
      </c>
      <c r="K68" s="13">
        <v>1</v>
      </c>
      <c r="L68" s="26" t="s">
        <v>14</v>
      </c>
      <c r="M68" s="46" t="s">
        <v>505</v>
      </c>
    </row>
    <row r="69" spans="1:13" s="32" customFormat="1" ht="25.15" customHeight="1" x14ac:dyDescent="0.2">
      <c r="A69" s="25">
        <f t="shared" ref="A69:A112" si="8">A68+1</f>
        <v>67</v>
      </c>
      <c r="B69" s="26" t="s">
        <v>244</v>
      </c>
      <c r="C69" s="27">
        <v>1003600049782</v>
      </c>
      <c r="D69" s="30" t="s">
        <v>246</v>
      </c>
      <c r="E69" s="28" t="str">
        <f t="shared" si="5"/>
        <v>zece lei</v>
      </c>
      <c r="F69" s="34">
        <v>269199</v>
      </c>
      <c r="G69" s="13">
        <v>37.409999999999997</v>
      </c>
      <c r="H69" s="28" t="str">
        <f t="shared" si="6"/>
        <v>treizeci și șapte lei și patruzeci și unu bani</v>
      </c>
      <c r="I69" s="29" t="e">
        <f>#REF!*G69</f>
        <v>#REF!</v>
      </c>
      <c r="J69" s="28" t="str">
        <f t="shared" si="7"/>
        <v>eroare!</v>
      </c>
      <c r="K69" s="13">
        <v>10</v>
      </c>
      <c r="L69" s="26" t="s">
        <v>14</v>
      </c>
      <c r="M69" s="46" t="s">
        <v>505</v>
      </c>
    </row>
    <row r="70" spans="1:13" s="32" customFormat="1" ht="25.15" customHeight="1" x14ac:dyDescent="0.2">
      <c r="A70" s="25">
        <f t="shared" si="8"/>
        <v>68</v>
      </c>
      <c r="B70" s="26" t="s">
        <v>247</v>
      </c>
      <c r="C70" s="27">
        <v>1003602002082</v>
      </c>
      <c r="D70" s="30" t="s">
        <v>249</v>
      </c>
      <c r="E70" s="28" t="str">
        <f t="shared" si="5"/>
        <v>un leu</v>
      </c>
      <c r="F70" s="34">
        <v>114456</v>
      </c>
      <c r="G70" s="13">
        <v>2.12</v>
      </c>
      <c r="H70" s="28" t="str">
        <f t="shared" si="6"/>
        <v>doi lei și doisprezece bani</v>
      </c>
      <c r="I70" s="29" t="e">
        <f>#REF!*G70</f>
        <v>#REF!</v>
      </c>
      <c r="J70" s="28" t="str">
        <f t="shared" si="7"/>
        <v>eroare!</v>
      </c>
      <c r="K70" s="13">
        <v>1</v>
      </c>
      <c r="L70" s="26" t="s">
        <v>14</v>
      </c>
      <c r="M70" s="46" t="s">
        <v>505</v>
      </c>
    </row>
    <row r="71" spans="1:13" s="32" customFormat="1" ht="25.15" customHeight="1" x14ac:dyDescent="0.2">
      <c r="A71" s="25">
        <f t="shared" si="8"/>
        <v>69</v>
      </c>
      <c r="B71" s="26" t="s">
        <v>250</v>
      </c>
      <c r="C71" s="27">
        <v>1007608002107</v>
      </c>
      <c r="D71" s="30" t="s">
        <v>252</v>
      </c>
      <c r="E71" s="28" t="str">
        <f t="shared" si="5"/>
        <v>zece lei</v>
      </c>
      <c r="F71" s="34">
        <v>145427</v>
      </c>
      <c r="G71" s="13">
        <v>14.26</v>
      </c>
      <c r="H71" s="28" t="str">
        <f t="shared" si="6"/>
        <v>paisprezece lei și douăzeci și șase bani</v>
      </c>
      <c r="I71" s="29" t="e">
        <f>#REF!*G71</f>
        <v>#REF!</v>
      </c>
      <c r="J71" s="28" t="str">
        <f t="shared" si="7"/>
        <v>eroare!</v>
      </c>
      <c r="K71" s="13">
        <v>10</v>
      </c>
      <c r="L71" s="26" t="s">
        <v>14</v>
      </c>
      <c r="M71" s="46" t="s">
        <v>505</v>
      </c>
    </row>
    <row r="72" spans="1:13" s="32" customFormat="1" ht="25.15" customHeight="1" x14ac:dyDescent="0.2">
      <c r="A72" s="25">
        <f t="shared" si="8"/>
        <v>70</v>
      </c>
      <c r="B72" s="26" t="s">
        <v>253</v>
      </c>
      <c r="C72" s="27">
        <v>1003611006659</v>
      </c>
      <c r="D72" s="30" t="s">
        <v>255</v>
      </c>
      <c r="E72" s="28" t="str">
        <f t="shared" si="5"/>
        <v>nouă lei</v>
      </c>
      <c r="F72" s="34">
        <v>5063</v>
      </c>
      <c r="G72" s="13">
        <v>10.09</v>
      </c>
      <c r="H72" s="28" t="str">
        <f t="shared" si="6"/>
        <v>zece lei și nouă bani</v>
      </c>
      <c r="I72" s="29" t="e">
        <f>#REF!*G72</f>
        <v>#REF!</v>
      </c>
      <c r="J72" s="28" t="str">
        <f t="shared" si="7"/>
        <v>eroare!</v>
      </c>
      <c r="K72" s="13">
        <v>9</v>
      </c>
      <c r="L72" s="26" t="s">
        <v>14</v>
      </c>
      <c r="M72" s="46" t="s">
        <v>505</v>
      </c>
    </row>
    <row r="73" spans="1:13" s="32" customFormat="1" ht="25.15" customHeight="1" x14ac:dyDescent="0.2">
      <c r="A73" s="25">
        <f t="shared" si="8"/>
        <v>71</v>
      </c>
      <c r="B73" s="26" t="s">
        <v>256</v>
      </c>
      <c r="C73" s="27">
        <v>1003603151585</v>
      </c>
      <c r="D73" s="30" t="s">
        <v>258</v>
      </c>
      <c r="E73" s="28" t="str">
        <f t="shared" si="5"/>
        <v>zece lei</v>
      </c>
      <c r="F73" s="34">
        <v>89852</v>
      </c>
      <c r="G73" s="13">
        <v>21.35</v>
      </c>
      <c r="H73" s="28" t="str">
        <f t="shared" si="6"/>
        <v>douăzeci și unu lei și treizeci și cinci bani</v>
      </c>
      <c r="I73" s="29" t="e">
        <f>#REF!*G73</f>
        <v>#REF!</v>
      </c>
      <c r="J73" s="28" t="str">
        <f t="shared" si="7"/>
        <v>eroare!</v>
      </c>
      <c r="K73" s="13">
        <v>10</v>
      </c>
      <c r="L73" s="26" t="s">
        <v>14</v>
      </c>
      <c r="M73" s="46" t="s">
        <v>505</v>
      </c>
    </row>
    <row r="74" spans="1:13" s="32" customFormat="1" ht="25.15" customHeight="1" x14ac:dyDescent="0.2">
      <c r="A74" s="25">
        <f t="shared" si="8"/>
        <v>72</v>
      </c>
      <c r="B74" s="26" t="s">
        <v>259</v>
      </c>
      <c r="C74" s="27">
        <v>1003600059093</v>
      </c>
      <c r="D74" s="30" t="s">
        <v>261</v>
      </c>
      <c r="E74" s="28" t="str">
        <f t="shared" si="5"/>
        <v>douăzeci lei</v>
      </c>
      <c r="F74" s="34">
        <v>92990</v>
      </c>
      <c r="G74" s="13">
        <v>30.14</v>
      </c>
      <c r="H74" s="28" t="str">
        <f t="shared" si="6"/>
        <v>treizeci lei și paisprezece bani</v>
      </c>
      <c r="I74" s="29" t="e">
        <f>#REF!*G74</f>
        <v>#REF!</v>
      </c>
      <c r="J74" s="28" t="str">
        <f t="shared" si="7"/>
        <v>eroare!</v>
      </c>
      <c r="K74" s="13">
        <v>20</v>
      </c>
      <c r="L74" s="26" t="s">
        <v>14</v>
      </c>
      <c r="M74" s="46" t="s">
        <v>505</v>
      </c>
    </row>
    <row r="75" spans="1:13" s="32" customFormat="1" ht="25.15" customHeight="1" x14ac:dyDescent="0.2">
      <c r="A75" s="25">
        <f t="shared" si="8"/>
        <v>73</v>
      </c>
      <c r="B75" s="26" t="s">
        <v>512</v>
      </c>
      <c r="C75" s="27">
        <v>1002603001030</v>
      </c>
      <c r="D75" s="30" t="s">
        <v>263</v>
      </c>
      <c r="E75" s="28" t="str">
        <f t="shared" si="5"/>
        <v>zece lei</v>
      </c>
      <c r="F75" s="34">
        <v>468105</v>
      </c>
      <c r="G75" s="13">
        <v>10.91</v>
      </c>
      <c r="H75" s="28" t="str">
        <f t="shared" si="6"/>
        <v>zece lei și nouăzeci și unu bani</v>
      </c>
      <c r="I75" s="29" t="e">
        <f>#REF!*G75</f>
        <v>#REF!</v>
      </c>
      <c r="J75" s="28" t="str">
        <f t="shared" si="7"/>
        <v>eroare!</v>
      </c>
      <c r="K75" s="13">
        <v>10</v>
      </c>
      <c r="L75" s="26" t="s">
        <v>14</v>
      </c>
      <c r="M75" s="46" t="s">
        <v>505</v>
      </c>
    </row>
    <row r="76" spans="1:13" s="32" customFormat="1" ht="25.15" customHeight="1" x14ac:dyDescent="0.2">
      <c r="A76" s="25">
        <f t="shared" si="8"/>
        <v>74</v>
      </c>
      <c r="B76" s="26" t="s">
        <v>264</v>
      </c>
      <c r="C76" s="27">
        <v>1002600027619</v>
      </c>
      <c r="D76" s="30" t="s">
        <v>266</v>
      </c>
      <c r="E76" s="28" t="str">
        <f t="shared" si="5"/>
        <v>opt lei</v>
      </c>
      <c r="F76" s="34">
        <v>1347968</v>
      </c>
      <c r="G76" s="13">
        <v>18.34</v>
      </c>
      <c r="H76" s="28" t="str">
        <f t="shared" si="6"/>
        <v>optsprezece lei și treizeci și patru bani</v>
      </c>
      <c r="I76" s="29" t="e">
        <f>#REF!*G76</f>
        <v>#REF!</v>
      </c>
      <c r="J76" s="28" t="str">
        <f t="shared" si="7"/>
        <v>eroare!</v>
      </c>
      <c r="K76" s="13">
        <v>8</v>
      </c>
      <c r="L76" s="26" t="s">
        <v>14</v>
      </c>
      <c r="M76" s="46" t="s">
        <v>505</v>
      </c>
    </row>
    <row r="77" spans="1:13" s="32" customFormat="1" ht="25.15" customHeight="1" x14ac:dyDescent="0.2">
      <c r="A77" s="25">
        <f t="shared" si="8"/>
        <v>75</v>
      </c>
      <c r="B77" s="26" t="s">
        <v>273</v>
      </c>
      <c r="C77" s="27">
        <v>1004605001854</v>
      </c>
      <c r="D77" s="30" t="s">
        <v>275</v>
      </c>
      <c r="E77" s="28" t="str">
        <f t="shared" si="5"/>
        <v>zece lei</v>
      </c>
      <c r="F77" s="34">
        <v>331071</v>
      </c>
      <c r="G77" s="13">
        <v>15.2</v>
      </c>
      <c r="H77" s="28" t="str">
        <f t="shared" si="6"/>
        <v>cincisprezece lei și douăzeci bani</v>
      </c>
      <c r="I77" s="29" t="e">
        <f>#REF!*G77</f>
        <v>#REF!</v>
      </c>
      <c r="J77" s="28" t="str">
        <f t="shared" si="7"/>
        <v>eroare!</v>
      </c>
      <c r="K77" s="13">
        <v>10</v>
      </c>
      <c r="L77" s="26" t="s">
        <v>14</v>
      </c>
      <c r="M77" s="46" t="s">
        <v>505</v>
      </c>
    </row>
    <row r="78" spans="1:13" s="32" customFormat="1" ht="25.15" customHeight="1" x14ac:dyDescent="0.2">
      <c r="A78" s="25">
        <f t="shared" si="8"/>
        <v>76</v>
      </c>
      <c r="B78" s="26" t="s">
        <v>276</v>
      </c>
      <c r="C78" s="27">
        <v>1002602000612</v>
      </c>
      <c r="D78" s="30" t="s">
        <v>278</v>
      </c>
      <c r="E78" s="28" t="str">
        <f t="shared" si="5"/>
        <v>șapte lei</v>
      </c>
      <c r="F78" s="34">
        <v>7046577</v>
      </c>
      <c r="G78" s="13">
        <v>7.23</v>
      </c>
      <c r="H78" s="28" t="str">
        <f t="shared" si="6"/>
        <v>șapte lei și douăzeci și trei bani</v>
      </c>
      <c r="I78" s="29" t="e">
        <f>#REF!*G78</f>
        <v>#REF!</v>
      </c>
      <c r="J78" s="28" t="str">
        <f t="shared" si="7"/>
        <v>eroare!</v>
      </c>
      <c r="K78" s="13">
        <v>7</v>
      </c>
      <c r="L78" s="26" t="s">
        <v>14</v>
      </c>
      <c r="M78" s="46" t="s">
        <v>505</v>
      </c>
    </row>
    <row r="79" spans="1:13" s="32" customFormat="1" ht="25.15" customHeight="1" x14ac:dyDescent="0.2">
      <c r="A79" s="25">
        <f t="shared" si="8"/>
        <v>77</v>
      </c>
      <c r="B79" s="26" t="s">
        <v>279</v>
      </c>
      <c r="C79" s="27">
        <v>1004604001950</v>
      </c>
      <c r="D79" s="30" t="s">
        <v>281</v>
      </c>
      <c r="E79" s="28" t="str">
        <f t="shared" si="5"/>
        <v>zece lei</v>
      </c>
      <c r="F79" s="34">
        <v>42081</v>
      </c>
      <c r="G79" s="13">
        <v>49.37</v>
      </c>
      <c r="H79" s="28" t="str">
        <f t="shared" si="6"/>
        <v>patruzeci și nouă lei și treizeci și șapte bani</v>
      </c>
      <c r="I79" s="29" t="e">
        <f>#REF!*G79</f>
        <v>#REF!</v>
      </c>
      <c r="J79" s="28" t="str">
        <f t="shared" si="7"/>
        <v>eroare!</v>
      </c>
      <c r="K79" s="13">
        <v>10</v>
      </c>
      <c r="L79" s="26" t="s">
        <v>14</v>
      </c>
      <c r="M79" s="46" t="s">
        <v>505</v>
      </c>
    </row>
    <row r="80" spans="1:13" s="32" customFormat="1" ht="25.15" customHeight="1" x14ac:dyDescent="0.2">
      <c r="A80" s="25">
        <f t="shared" si="8"/>
        <v>78</v>
      </c>
      <c r="B80" s="26" t="s">
        <v>282</v>
      </c>
      <c r="C80" s="27">
        <v>1003600125903</v>
      </c>
      <c r="D80" s="30" t="s">
        <v>284</v>
      </c>
      <c r="E80" s="28" t="str">
        <f t="shared" si="5"/>
        <v>zece lei</v>
      </c>
      <c r="F80" s="34">
        <v>170693</v>
      </c>
      <c r="G80" s="13">
        <v>11.74</v>
      </c>
      <c r="H80" s="28" t="str">
        <f t="shared" si="6"/>
        <v>unsprezece lei și șaptezeci și patru bani</v>
      </c>
      <c r="I80" s="29" t="e">
        <f>#REF!*G80</f>
        <v>#REF!</v>
      </c>
      <c r="J80" s="28" t="str">
        <f t="shared" si="7"/>
        <v>eroare!</v>
      </c>
      <c r="K80" s="13">
        <v>10</v>
      </c>
      <c r="L80" s="26" t="s">
        <v>14</v>
      </c>
      <c r="M80" s="46" t="s">
        <v>505</v>
      </c>
    </row>
    <row r="81" spans="1:13" s="32" customFormat="1" ht="25.15" customHeight="1" x14ac:dyDescent="0.2">
      <c r="A81" s="25">
        <f t="shared" si="8"/>
        <v>79</v>
      </c>
      <c r="B81" s="26" t="s">
        <v>285</v>
      </c>
      <c r="C81" s="27">
        <v>1002602001435</v>
      </c>
      <c r="D81" s="30" t="s">
        <v>287</v>
      </c>
      <c r="E81" s="28" t="str">
        <f t="shared" si="5"/>
        <v>cinci lei</v>
      </c>
      <c r="F81" s="34">
        <v>1347059</v>
      </c>
      <c r="G81" s="13">
        <v>17.510000000000002</v>
      </c>
      <c r="H81" s="28" t="str">
        <f t="shared" si="6"/>
        <v>șaptesprezece lei și cincizeci și unu bani</v>
      </c>
      <c r="I81" s="29" t="e">
        <f>#REF!*G81</f>
        <v>#REF!</v>
      </c>
      <c r="J81" s="28" t="str">
        <f t="shared" si="7"/>
        <v>eroare!</v>
      </c>
      <c r="K81" s="13">
        <v>5</v>
      </c>
      <c r="L81" s="26" t="s">
        <v>14</v>
      </c>
      <c r="M81" s="46" t="s">
        <v>505</v>
      </c>
    </row>
    <row r="82" spans="1:13" s="32" customFormat="1" ht="25.15" customHeight="1" x14ac:dyDescent="0.2">
      <c r="A82" s="25">
        <f t="shared" si="8"/>
        <v>80</v>
      </c>
      <c r="B82" s="26" t="s">
        <v>291</v>
      </c>
      <c r="C82" s="27">
        <v>1003611009281</v>
      </c>
      <c r="D82" s="30" t="s">
        <v>293</v>
      </c>
      <c r="E82" s="28" t="str">
        <f t="shared" si="5"/>
        <v>nouă lei</v>
      </c>
      <c r="F82" s="34">
        <v>23688</v>
      </c>
      <c r="G82" s="13">
        <v>23.09</v>
      </c>
      <c r="H82" s="28" t="str">
        <f t="shared" si="6"/>
        <v>douăzeci și trei lei și nouă bani</v>
      </c>
      <c r="I82" s="29" t="e">
        <f>#REF!*G82</f>
        <v>#REF!</v>
      </c>
      <c r="J82" s="28" t="str">
        <f t="shared" si="7"/>
        <v>eroare!</v>
      </c>
      <c r="K82" s="13">
        <v>9</v>
      </c>
      <c r="L82" s="26" t="s">
        <v>14</v>
      </c>
      <c r="M82" s="46" t="s">
        <v>505</v>
      </c>
    </row>
    <row r="83" spans="1:13" s="32" customFormat="1" ht="25.15" customHeight="1" x14ac:dyDescent="0.2">
      <c r="A83" s="25">
        <f t="shared" si="8"/>
        <v>81</v>
      </c>
      <c r="B83" s="26" t="s">
        <v>294</v>
      </c>
      <c r="C83" s="27">
        <v>1002600020366</v>
      </c>
      <c r="D83" s="30" t="s">
        <v>296</v>
      </c>
      <c r="E83" s="28" t="str">
        <f t="shared" si="5"/>
        <v>un leu</v>
      </c>
      <c r="F83" s="34">
        <v>149804</v>
      </c>
      <c r="G83" s="13">
        <v>2.1800000000000002</v>
      </c>
      <c r="H83" s="28" t="str">
        <f t="shared" si="6"/>
        <v>doi lei și optsprezece bani</v>
      </c>
      <c r="I83" s="29" t="e">
        <f>#REF!*G83</f>
        <v>#REF!</v>
      </c>
      <c r="J83" s="28" t="str">
        <f t="shared" si="7"/>
        <v>eroare!</v>
      </c>
      <c r="K83" s="13">
        <v>1</v>
      </c>
      <c r="L83" s="26" t="s">
        <v>14</v>
      </c>
      <c r="M83" s="46" t="s">
        <v>505</v>
      </c>
    </row>
    <row r="84" spans="1:13" s="32" customFormat="1" ht="25.15" customHeight="1" x14ac:dyDescent="0.2">
      <c r="A84" s="25">
        <f t="shared" si="8"/>
        <v>82</v>
      </c>
      <c r="B84" s="26" t="s">
        <v>513</v>
      </c>
      <c r="C84" s="27">
        <v>1006602008731</v>
      </c>
      <c r="D84" s="30" t="s">
        <v>298</v>
      </c>
      <c r="E84" s="28" t="str">
        <f t="shared" si="5"/>
        <v>zece lei</v>
      </c>
      <c r="F84" s="34">
        <v>38902</v>
      </c>
      <c r="G84" s="13">
        <v>22.7</v>
      </c>
      <c r="H84" s="28" t="str">
        <f t="shared" si="6"/>
        <v>douăzeci și doi lei și șaptezeci bani</v>
      </c>
      <c r="I84" s="29" t="e">
        <f>#REF!*G84</f>
        <v>#REF!</v>
      </c>
      <c r="J84" s="28" t="str">
        <f t="shared" si="7"/>
        <v>eroare!</v>
      </c>
      <c r="K84" s="13">
        <v>10</v>
      </c>
      <c r="L84" s="26" t="s">
        <v>14</v>
      </c>
      <c r="M84" s="46" t="s">
        <v>505</v>
      </c>
    </row>
    <row r="85" spans="1:13" s="32" customFormat="1" ht="25.15" customHeight="1" x14ac:dyDescent="0.2">
      <c r="A85" s="25">
        <f t="shared" si="8"/>
        <v>83</v>
      </c>
      <c r="B85" s="26" t="s">
        <v>302</v>
      </c>
      <c r="C85" s="27">
        <v>1003600095549</v>
      </c>
      <c r="D85" s="30" t="s">
        <v>304</v>
      </c>
      <c r="E85" s="28" t="str">
        <f t="shared" si="5"/>
        <v>cinci lei</v>
      </c>
      <c r="F85" s="34">
        <v>97136</v>
      </c>
      <c r="G85" s="13">
        <v>4.76</v>
      </c>
      <c r="H85" s="28" t="str">
        <f t="shared" si="6"/>
        <v>patru lei și șaptezeci și șase bani</v>
      </c>
      <c r="I85" s="29" t="e">
        <f>#REF!*G85</f>
        <v>#REF!</v>
      </c>
      <c r="J85" s="28" t="str">
        <f t="shared" si="7"/>
        <v>eroare!</v>
      </c>
      <c r="K85" s="13">
        <v>5</v>
      </c>
      <c r="L85" s="26" t="s">
        <v>14</v>
      </c>
      <c r="M85" s="46" t="s">
        <v>505</v>
      </c>
    </row>
    <row r="86" spans="1:13" s="32" customFormat="1" ht="25.15" customHeight="1" x14ac:dyDescent="0.2">
      <c r="A86" s="25">
        <f t="shared" si="8"/>
        <v>84</v>
      </c>
      <c r="B86" s="26" t="s">
        <v>305</v>
      </c>
      <c r="C86" s="27">
        <v>1003600022585</v>
      </c>
      <c r="D86" s="30" t="s">
        <v>306</v>
      </c>
      <c r="E86" s="28" t="str">
        <f t="shared" si="5"/>
        <v>paisprezece lei</v>
      </c>
      <c r="F86" s="34">
        <v>89403</v>
      </c>
      <c r="G86" s="13">
        <v>21.66</v>
      </c>
      <c r="H86" s="28" t="str">
        <f t="shared" si="6"/>
        <v>douăzeci și unu lei și șaizeci și șase bani</v>
      </c>
      <c r="I86" s="29" t="e">
        <f>#REF!*G86</f>
        <v>#REF!</v>
      </c>
      <c r="J86" s="28" t="str">
        <f t="shared" si="7"/>
        <v>eroare!</v>
      </c>
      <c r="K86" s="13">
        <v>14</v>
      </c>
      <c r="L86" s="26" t="s">
        <v>14</v>
      </c>
      <c r="M86" s="46" t="s">
        <v>505</v>
      </c>
    </row>
    <row r="87" spans="1:13" s="32" customFormat="1" ht="25.15" customHeight="1" x14ac:dyDescent="0.2">
      <c r="A87" s="25">
        <f t="shared" si="8"/>
        <v>85</v>
      </c>
      <c r="B87" s="35" t="s">
        <v>307</v>
      </c>
      <c r="C87" s="39" t="s">
        <v>309</v>
      </c>
      <c r="D87" s="37" t="s">
        <v>310</v>
      </c>
      <c r="E87" s="28" t="str">
        <f t="shared" si="5"/>
        <v>cinci lei</v>
      </c>
      <c r="F87" s="53">
        <v>750612</v>
      </c>
      <c r="G87" s="13">
        <v>5.72</v>
      </c>
      <c r="H87" s="28" t="str">
        <f t="shared" si="6"/>
        <v>cinci lei și șaptezeci și două bani</v>
      </c>
      <c r="I87" s="29" t="e">
        <f>#REF!*G87</f>
        <v>#REF!</v>
      </c>
      <c r="J87" s="28" t="str">
        <f t="shared" si="7"/>
        <v>eroare!</v>
      </c>
      <c r="K87" s="13">
        <v>5</v>
      </c>
      <c r="L87" s="26" t="s">
        <v>14</v>
      </c>
      <c r="M87" s="46" t="s">
        <v>505</v>
      </c>
    </row>
    <row r="88" spans="1:13" s="32" customFormat="1" ht="25.15" customHeight="1" x14ac:dyDescent="0.2">
      <c r="A88" s="25">
        <f t="shared" si="8"/>
        <v>86</v>
      </c>
      <c r="B88" s="26" t="s">
        <v>311</v>
      </c>
      <c r="C88" s="27">
        <v>1003600073196</v>
      </c>
      <c r="D88" s="30" t="s">
        <v>313</v>
      </c>
      <c r="E88" s="28" t="str">
        <f t="shared" si="5"/>
        <v>un leu</v>
      </c>
      <c r="F88" s="34">
        <v>130182</v>
      </c>
      <c r="G88" s="13">
        <v>1.32</v>
      </c>
      <c r="H88" s="28" t="str">
        <f t="shared" si="6"/>
        <v>un leu și treizeci și două bani</v>
      </c>
      <c r="I88" s="29" t="e">
        <f>#REF!*G88</f>
        <v>#REF!</v>
      </c>
      <c r="J88" s="28" t="str">
        <f t="shared" si="7"/>
        <v>eroare!</v>
      </c>
      <c r="K88" s="13">
        <v>1</v>
      </c>
      <c r="L88" s="26" t="s">
        <v>14</v>
      </c>
      <c r="M88" s="46" t="s">
        <v>505</v>
      </c>
    </row>
    <row r="89" spans="1:13" s="32" customFormat="1" ht="25.15" customHeight="1" x14ac:dyDescent="0.2">
      <c r="A89" s="25">
        <f t="shared" si="8"/>
        <v>87</v>
      </c>
      <c r="B89" s="26" t="s">
        <v>314</v>
      </c>
      <c r="C89" s="27">
        <v>1003604008000</v>
      </c>
      <c r="D89" s="30" t="s">
        <v>316</v>
      </c>
      <c r="E89" s="28" t="str">
        <f t="shared" si="5"/>
        <v>zece lei</v>
      </c>
      <c r="F89" s="34">
        <v>11509</v>
      </c>
      <c r="G89" s="13">
        <v>9.1199999999999992</v>
      </c>
      <c r="H89" s="28" t="str">
        <f t="shared" si="6"/>
        <v>nouă lei și doisprezece bani</v>
      </c>
      <c r="I89" s="29" t="e">
        <f>#REF!*G89</f>
        <v>#REF!</v>
      </c>
      <c r="J89" s="28" t="str">
        <f t="shared" si="7"/>
        <v>eroare!</v>
      </c>
      <c r="K89" s="13">
        <v>10</v>
      </c>
      <c r="L89" s="26" t="s">
        <v>14</v>
      </c>
      <c r="M89" s="46" t="s">
        <v>505</v>
      </c>
    </row>
    <row r="90" spans="1:13" s="32" customFormat="1" ht="25.15" customHeight="1" x14ac:dyDescent="0.2">
      <c r="A90" s="25">
        <f t="shared" si="8"/>
        <v>88</v>
      </c>
      <c r="B90" s="26" t="s">
        <v>317</v>
      </c>
      <c r="C90" s="27">
        <v>1003605006450</v>
      </c>
      <c r="D90" s="30" t="s">
        <v>319</v>
      </c>
      <c r="E90" s="28" t="str">
        <f t="shared" si="5"/>
        <v>patru lei</v>
      </c>
      <c r="F90" s="34">
        <v>75721</v>
      </c>
      <c r="G90" s="13">
        <v>7.98</v>
      </c>
      <c r="H90" s="28" t="str">
        <f t="shared" si="6"/>
        <v>șapte lei și nouăzeci și opt bani</v>
      </c>
      <c r="I90" s="29" t="e">
        <f>#REF!*G90</f>
        <v>#REF!</v>
      </c>
      <c r="J90" s="28" t="str">
        <f t="shared" si="7"/>
        <v>eroare!</v>
      </c>
      <c r="K90" s="13">
        <v>4</v>
      </c>
      <c r="L90" s="26" t="s">
        <v>14</v>
      </c>
      <c r="M90" s="46" t="s">
        <v>505</v>
      </c>
    </row>
    <row r="91" spans="1:13" s="32" customFormat="1" ht="25.15" customHeight="1" x14ac:dyDescent="0.2">
      <c r="A91" s="25">
        <f t="shared" si="8"/>
        <v>89</v>
      </c>
      <c r="B91" s="26" t="s">
        <v>320</v>
      </c>
      <c r="C91" s="27">
        <v>1003607150058</v>
      </c>
      <c r="D91" s="30" t="s">
        <v>322</v>
      </c>
      <c r="E91" s="28" t="str">
        <f t="shared" si="5"/>
        <v>zece lei</v>
      </c>
      <c r="F91" s="34">
        <v>10101</v>
      </c>
      <c r="G91" s="13">
        <v>15.3</v>
      </c>
      <c r="H91" s="28" t="str">
        <f t="shared" si="6"/>
        <v>cincisprezece lei și treizeci bani</v>
      </c>
      <c r="I91" s="29" t="e">
        <f>#REF!*G91</f>
        <v>#REF!</v>
      </c>
      <c r="J91" s="28" t="str">
        <f t="shared" si="7"/>
        <v>eroare!</v>
      </c>
      <c r="K91" s="13">
        <v>10</v>
      </c>
      <c r="L91" s="26" t="s">
        <v>14</v>
      </c>
      <c r="M91" s="46" t="s">
        <v>505</v>
      </c>
    </row>
    <row r="92" spans="1:13" s="32" customFormat="1" ht="25.15" customHeight="1" x14ac:dyDescent="0.2">
      <c r="A92" s="25">
        <f t="shared" si="8"/>
        <v>90</v>
      </c>
      <c r="B92" s="26" t="s">
        <v>514</v>
      </c>
      <c r="C92" s="27">
        <v>1002600041941</v>
      </c>
      <c r="D92" s="30" t="s">
        <v>324</v>
      </c>
      <c r="E92" s="28" t="str">
        <f t="shared" si="5"/>
        <v>douăzeci și patru lei</v>
      </c>
      <c r="F92" s="34">
        <v>3292657</v>
      </c>
      <c r="G92" s="13">
        <v>20.260000000000002</v>
      </c>
      <c r="H92" s="28" t="str">
        <f t="shared" si="6"/>
        <v>douăzeci lei și douăzeci și șase bani</v>
      </c>
      <c r="I92" s="29" t="e">
        <f>#REF!*G92</f>
        <v>#REF!</v>
      </c>
      <c r="J92" s="28" t="str">
        <f t="shared" si="7"/>
        <v>eroare!</v>
      </c>
      <c r="K92" s="13">
        <v>24</v>
      </c>
      <c r="L92" s="26" t="s">
        <v>14</v>
      </c>
      <c r="M92" s="46" t="s">
        <v>505</v>
      </c>
    </row>
    <row r="93" spans="1:13" s="32" customFormat="1" ht="25.15" customHeight="1" x14ac:dyDescent="0.2">
      <c r="A93" s="25">
        <f t="shared" si="8"/>
        <v>91</v>
      </c>
      <c r="B93" s="26" t="s">
        <v>325</v>
      </c>
      <c r="C93" s="27">
        <v>1003610001565</v>
      </c>
      <c r="D93" s="30" t="s">
        <v>327</v>
      </c>
      <c r="E93" s="28" t="str">
        <f t="shared" si="5"/>
        <v>zece lei</v>
      </c>
      <c r="F93" s="34">
        <v>343135</v>
      </c>
      <c r="G93" s="13">
        <v>36.369999999999997</v>
      </c>
      <c r="H93" s="28" t="str">
        <f t="shared" si="6"/>
        <v>treizeci și șase lei și treizeci și șapte bani</v>
      </c>
      <c r="I93" s="29" t="e">
        <f>#REF!*G93</f>
        <v>#REF!</v>
      </c>
      <c r="J93" s="28" t="str">
        <f t="shared" si="7"/>
        <v>eroare!</v>
      </c>
      <c r="K93" s="13">
        <v>10</v>
      </c>
      <c r="L93" s="26" t="s">
        <v>14</v>
      </c>
      <c r="M93" s="46" t="s">
        <v>505</v>
      </c>
    </row>
    <row r="94" spans="1:13" s="32" customFormat="1" ht="25.15" customHeight="1" x14ac:dyDescent="0.2">
      <c r="A94" s="25">
        <f t="shared" si="8"/>
        <v>92</v>
      </c>
      <c r="B94" s="26" t="s">
        <v>328</v>
      </c>
      <c r="C94" s="27">
        <v>1003611005733</v>
      </c>
      <c r="D94" s="30" t="s">
        <v>330</v>
      </c>
      <c r="E94" s="28" t="str">
        <f t="shared" si="5"/>
        <v>cincizeci lei</v>
      </c>
      <c r="F94" s="34">
        <v>23067</v>
      </c>
      <c r="G94" s="13">
        <v>57.45</v>
      </c>
      <c r="H94" s="28" t="str">
        <f t="shared" si="6"/>
        <v>cincizeci și șapte lei și patruzeci și cinci bani</v>
      </c>
      <c r="I94" s="29" t="e">
        <f>#REF!*G94</f>
        <v>#REF!</v>
      </c>
      <c r="J94" s="28" t="str">
        <f t="shared" si="7"/>
        <v>eroare!</v>
      </c>
      <c r="K94" s="13">
        <v>50</v>
      </c>
      <c r="L94" s="26" t="s">
        <v>14</v>
      </c>
      <c r="M94" s="46" t="s">
        <v>505</v>
      </c>
    </row>
    <row r="95" spans="1:13" s="32" customFormat="1" ht="25.15" customHeight="1" x14ac:dyDescent="0.2">
      <c r="A95" s="25">
        <f t="shared" si="8"/>
        <v>93</v>
      </c>
      <c r="B95" s="26" t="s">
        <v>331</v>
      </c>
      <c r="C95" s="27">
        <v>1002605000314</v>
      </c>
      <c r="D95" s="30" t="s">
        <v>333</v>
      </c>
      <c r="E95" s="28" t="str">
        <f t="shared" si="5"/>
        <v>douăzeci și cinci lei</v>
      </c>
      <c r="F95" s="34">
        <v>35829</v>
      </c>
      <c r="G95" s="13">
        <v>35.840000000000003</v>
      </c>
      <c r="H95" s="28" t="str">
        <f t="shared" si="6"/>
        <v>treizeci și cinci lei și optzeci și patru bani</v>
      </c>
      <c r="I95" s="29" t="e">
        <f>#REF!*G95</f>
        <v>#REF!</v>
      </c>
      <c r="J95" s="28" t="str">
        <f t="shared" si="7"/>
        <v>eroare!</v>
      </c>
      <c r="K95" s="13">
        <v>25</v>
      </c>
      <c r="L95" s="26" t="s">
        <v>14</v>
      </c>
      <c r="M95" s="46" t="s">
        <v>505</v>
      </c>
    </row>
    <row r="96" spans="1:13" s="32" customFormat="1" ht="25.15" customHeight="1" x14ac:dyDescent="0.2">
      <c r="A96" s="25">
        <f t="shared" si="8"/>
        <v>94</v>
      </c>
      <c r="B96" s="26" t="s">
        <v>334</v>
      </c>
      <c r="C96" s="27">
        <v>1003600079947</v>
      </c>
      <c r="D96" s="30" t="s">
        <v>336</v>
      </c>
      <c r="E96" s="28" t="str">
        <f t="shared" si="5"/>
        <v>zece lei</v>
      </c>
      <c r="F96" s="34">
        <v>659022</v>
      </c>
      <c r="G96" s="13">
        <v>13.97</v>
      </c>
      <c r="H96" s="28" t="str">
        <f t="shared" si="6"/>
        <v>treisprezece lei și nouăzeci și șapte bani</v>
      </c>
      <c r="I96" s="29" t="e">
        <f>#REF!*G96</f>
        <v>#REF!</v>
      </c>
      <c r="J96" s="28" t="str">
        <f t="shared" si="7"/>
        <v>eroare!</v>
      </c>
      <c r="K96" s="13">
        <v>10</v>
      </c>
      <c r="L96" s="26" t="s">
        <v>14</v>
      </c>
      <c r="M96" s="46" t="s">
        <v>505</v>
      </c>
    </row>
    <row r="97" spans="1:13" s="32" customFormat="1" ht="25.15" customHeight="1" x14ac:dyDescent="0.2">
      <c r="A97" s="25">
        <f t="shared" si="8"/>
        <v>95</v>
      </c>
      <c r="B97" s="26" t="s">
        <v>337</v>
      </c>
      <c r="C97" s="27">
        <v>1002600035845</v>
      </c>
      <c r="D97" s="30" t="s">
        <v>339</v>
      </c>
      <c r="E97" s="28" t="str">
        <f t="shared" si="5"/>
        <v>un leu</v>
      </c>
      <c r="F97" s="34">
        <v>1523790</v>
      </c>
      <c r="G97" s="13">
        <v>3.45</v>
      </c>
      <c r="H97" s="28" t="str">
        <f t="shared" si="6"/>
        <v>trei lei și patruzeci și cinci bani</v>
      </c>
      <c r="I97" s="29" t="e">
        <f>#REF!*G97</f>
        <v>#REF!</v>
      </c>
      <c r="J97" s="28" t="str">
        <f t="shared" si="7"/>
        <v>eroare!</v>
      </c>
      <c r="K97" s="13">
        <v>1</v>
      </c>
      <c r="L97" s="26" t="s">
        <v>14</v>
      </c>
      <c r="M97" s="46" t="s">
        <v>505</v>
      </c>
    </row>
    <row r="98" spans="1:13" s="32" customFormat="1" ht="25.15" customHeight="1" x14ac:dyDescent="0.2">
      <c r="A98" s="25">
        <f t="shared" si="8"/>
        <v>96</v>
      </c>
      <c r="B98" s="26" t="s">
        <v>340</v>
      </c>
      <c r="C98" s="27">
        <v>1003600161633</v>
      </c>
      <c r="D98" s="30" t="s">
        <v>342</v>
      </c>
      <c r="E98" s="28" t="str">
        <f t="shared" si="5"/>
        <v>un leu</v>
      </c>
      <c r="F98" s="34">
        <v>2378808</v>
      </c>
      <c r="G98" s="13">
        <v>2.2999999999999998</v>
      </c>
      <c r="H98" s="28" t="str">
        <f t="shared" si="6"/>
        <v>doi lei și treizeci bani</v>
      </c>
      <c r="I98" s="29" t="e">
        <f>#REF!*G98</f>
        <v>#REF!</v>
      </c>
      <c r="J98" s="28" t="str">
        <f t="shared" si="7"/>
        <v>eroare!</v>
      </c>
      <c r="K98" s="13">
        <v>1</v>
      </c>
      <c r="L98" s="26" t="s">
        <v>14</v>
      </c>
      <c r="M98" s="46" t="s">
        <v>505</v>
      </c>
    </row>
    <row r="99" spans="1:13" s="32" customFormat="1" ht="25.15" customHeight="1" x14ac:dyDescent="0.2">
      <c r="A99" s="25">
        <f t="shared" si="8"/>
        <v>97</v>
      </c>
      <c r="B99" s="26" t="s">
        <v>343</v>
      </c>
      <c r="C99" s="27">
        <v>1003600028196</v>
      </c>
      <c r="D99" s="30" t="s">
        <v>345</v>
      </c>
      <c r="E99" s="28" t="str">
        <f t="shared" ref="E99:E112" si="9">IFERROR(IF((INT(K99)=0)+(INT(K99/1000)&gt;999),"",IF(INT(K99/1000)=0,"",IF(INT(K99/1000)=1,"una mie ",CHOOSE(INT(K99/100000)+1,"","una sută ","două sute ","trei sute ","patru sute ","cinci sute ","șase sute ","șapte sute ","opt sute ","nouă sute ")&amp;IF(INT(MOD(K99,100000)/1000)&lt;10,CHOOSE(INT(MOD(K99,10000)/1000)+1,"","unu ","două ","trei ","patru ","cinci ","șase ","șapte ","opt ","nouă "),IF(INT(MOD(K99,100000)/1000)&lt;20,CHOOSE(INT(MOD(K99,10000)/1000)+1,"","unspre","doispre","treispre","paispre","cincispre","șaispre","șaptespre","optspre","nouăspre")&amp;"zece ",CHOOSE(INT(MOD(K99,100000)/10000)-1,"două","trei","patru","cinci","șai","șapte","opt","nouă")&amp;"zeci "&amp;CHOOSE(INT(MOD(K99,10000)/1000)+1,"","și unu ","și două ","și trei ","și patru ","și cinci ","și șase ","și șapte ","și opt ","și nouă ")))&amp;"mii "))&amp;IF(INT(MOD(K99,1000))=0,"lei",IF(INT(K99)=1,"un leu",CHOOSE(INT(MOD(K99,1000)/100)+1,"","una sută ","două sute ","trei sute ","patru sute ","cinci sute ","șase sute ","șapte sute ","opt sute ","nouă sute ")&amp;IF(INT(MOD(K99,100))&lt;10,CHOOSE(INT(MOD(K99,100))+1,"","unu ","doi ","trei ","patru ","cinci ","șase ","șapte ","opt ","nouă "),IF(INT(MOD(K99,100))&lt;20,CHOOSE(INT(MOD(K99,10))+1,"","unspre","doispre","treispre","paispre","cincispre","șaispre","șaptespre","optspre","nouăspre")&amp;"zece ",CHOOSE(INT(MOD(K99,100)/10)-1,"două","trei","patru","cinci","șai","șapte","opt","nouă")&amp;"zeci "&amp;CHOOSE(INT(MOD(K99,10))+1,"","și unu ","și doi ","și trei ","și patru ","și cinci ","și șase ","și șapte ","și opt ","și nouă ")))&amp;"lei")))&amp;IF((INT(K99)&gt;0)*(MOD(ROUND(K99*100,0),100)&gt;0)," și ","")&amp;IF(MOD(ROUND(K99*100,0),100)&gt;0,IF(MOD(ROUND(K99*100,0),100)=1,"un ban",IF(MOD(ROUND(K99*100,0),100)&lt;10,CHOOSE(MOD(ROUND(K99*100,0),100),"eroare! ","doi ","trei ","patru ","cinci ","șase ","șapte ","opt ","nouă "),IF(MOD(ROUND(K99*100,0),100)&lt;20,CHOOSE(MOD(MOD(ROUND(K99*100,0),100),10)+1,"","unspre","doispre","treispre","paispre","cincispre","șaispre","șaptespre","optspre","nouăspre")&amp;"zece ",CHOOSE(INT(MOD(ROUND(K99*100,0),100)/10)-1,"două","trei","patru","cinci","șai","șapte","opt","nouă")&amp;"zeci "&amp;CHOOSE(MOD(MOD(ROUND(K99*100,0),100),10)+1,"","și unu ","și două ","și trei ","și patru ","și cinci ","și șase ","și șapte ","și opt ","și nouă ")))&amp;"bani"),""),"eroare!")</f>
        <v>cinci lei</v>
      </c>
      <c r="F99" s="34">
        <v>5436</v>
      </c>
      <c r="G99" s="13">
        <v>7.1</v>
      </c>
      <c r="H99" s="28" t="str">
        <f t="shared" si="6"/>
        <v>șapte lei și zece bani</v>
      </c>
      <c r="I99" s="29" t="e">
        <f>#REF!*G99</f>
        <v>#REF!</v>
      </c>
      <c r="J99" s="28" t="str">
        <f t="shared" si="7"/>
        <v>eroare!</v>
      </c>
      <c r="K99" s="13">
        <v>5</v>
      </c>
      <c r="L99" s="26" t="s">
        <v>14</v>
      </c>
      <c r="M99" s="46" t="s">
        <v>505</v>
      </c>
    </row>
    <row r="100" spans="1:13" s="32" customFormat="1" ht="25.15" customHeight="1" x14ac:dyDescent="0.2">
      <c r="A100" s="25">
        <f t="shared" si="8"/>
        <v>98</v>
      </c>
      <c r="B100" s="26" t="s">
        <v>346</v>
      </c>
      <c r="C100" s="27">
        <v>1003607012631</v>
      </c>
      <c r="D100" s="26" t="s">
        <v>349</v>
      </c>
      <c r="E100" s="28" t="str">
        <f t="shared" si="9"/>
        <v>cinci lei</v>
      </c>
      <c r="F100" s="34">
        <v>83822</v>
      </c>
      <c r="G100" s="13">
        <v>43.87</v>
      </c>
      <c r="H100" s="28" t="str">
        <f t="shared" si="6"/>
        <v>patruzeci și trei lei și optzeci și șapte bani</v>
      </c>
      <c r="I100" s="29" t="e">
        <f>#REF!*G100</f>
        <v>#REF!</v>
      </c>
      <c r="J100" s="28" t="str">
        <f t="shared" si="7"/>
        <v>eroare!</v>
      </c>
      <c r="K100" s="13">
        <v>5</v>
      </c>
      <c r="L100" s="26" t="s">
        <v>14</v>
      </c>
      <c r="M100" s="46" t="s">
        <v>505</v>
      </c>
    </row>
    <row r="101" spans="1:13" s="32" customFormat="1" ht="25.15" customHeight="1" x14ac:dyDescent="0.2">
      <c r="A101" s="25">
        <f t="shared" si="8"/>
        <v>99</v>
      </c>
      <c r="B101" s="26" t="s">
        <v>207</v>
      </c>
      <c r="C101" s="27">
        <v>1002600040508</v>
      </c>
      <c r="D101" s="30" t="s">
        <v>209</v>
      </c>
      <c r="E101" s="28" t="str">
        <f t="shared" si="9"/>
        <v>zece lei</v>
      </c>
      <c r="F101" s="34">
        <v>49827</v>
      </c>
      <c r="G101" s="13">
        <v>8.43</v>
      </c>
      <c r="H101" s="28" t="str">
        <f t="shared" si="6"/>
        <v>opt lei și patruzeci și trei bani</v>
      </c>
      <c r="I101" s="29" t="e">
        <f>#REF!*G101</f>
        <v>#REF!</v>
      </c>
      <c r="J101" s="28" t="str">
        <f t="shared" si="7"/>
        <v>eroare!</v>
      </c>
      <c r="K101" s="13">
        <v>10</v>
      </c>
      <c r="L101" s="26" t="s">
        <v>14</v>
      </c>
      <c r="M101" s="46" t="s">
        <v>505</v>
      </c>
    </row>
    <row r="102" spans="1:13" s="32" customFormat="1" ht="25.15" customHeight="1" x14ac:dyDescent="0.2">
      <c r="A102" s="25">
        <f t="shared" si="8"/>
        <v>100</v>
      </c>
      <c r="B102" s="26" t="s">
        <v>95</v>
      </c>
      <c r="C102" s="27">
        <v>1003606006217</v>
      </c>
      <c r="D102" s="26" t="s">
        <v>97</v>
      </c>
      <c r="E102" s="28" t="str">
        <f t="shared" si="9"/>
        <v>treizeci lei</v>
      </c>
      <c r="F102" s="34">
        <v>14833509</v>
      </c>
      <c r="G102" s="13">
        <v>30.86</v>
      </c>
      <c r="H102" s="28" t="str">
        <f t="shared" si="6"/>
        <v>treizeci lei și optzeci și șase bani</v>
      </c>
      <c r="I102" s="29" t="e">
        <f>#REF!*G102</f>
        <v>#REF!</v>
      </c>
      <c r="J102" s="28" t="str">
        <f t="shared" si="7"/>
        <v>eroare!</v>
      </c>
      <c r="K102" s="13">
        <v>30</v>
      </c>
      <c r="L102" s="26" t="s">
        <v>14</v>
      </c>
      <c r="M102" s="46" t="s">
        <v>505</v>
      </c>
    </row>
    <row r="103" spans="1:13" s="32" customFormat="1" ht="25.15" customHeight="1" x14ac:dyDescent="0.2">
      <c r="A103" s="25">
        <f t="shared" si="8"/>
        <v>101</v>
      </c>
      <c r="B103" s="26" t="s">
        <v>358</v>
      </c>
      <c r="C103" s="27">
        <v>1002600027000</v>
      </c>
      <c r="D103" s="26" t="s">
        <v>360</v>
      </c>
      <c r="E103" s="28" t="str">
        <f t="shared" si="9"/>
        <v>patruzeci lei</v>
      </c>
      <c r="F103" s="34">
        <v>1628201</v>
      </c>
      <c r="G103" s="13">
        <v>58.6</v>
      </c>
      <c r="H103" s="28" t="str">
        <f t="shared" si="6"/>
        <v>cincizeci și opt lei și șaizeci bani</v>
      </c>
      <c r="I103" s="29" t="e">
        <f>#REF!*G103</f>
        <v>#REF!</v>
      </c>
      <c r="J103" s="28" t="str">
        <f t="shared" si="7"/>
        <v>eroare!</v>
      </c>
      <c r="K103" s="13">
        <v>40</v>
      </c>
      <c r="L103" s="26" t="s">
        <v>14</v>
      </c>
      <c r="M103" s="46" t="s">
        <v>505</v>
      </c>
    </row>
    <row r="104" spans="1:13" s="32" customFormat="1" ht="25.15" customHeight="1" x14ac:dyDescent="0.2">
      <c r="A104" s="25">
        <f t="shared" si="8"/>
        <v>102</v>
      </c>
      <c r="B104" s="26" t="s">
        <v>361</v>
      </c>
      <c r="C104" s="27">
        <v>1003609004764</v>
      </c>
      <c r="D104" s="26" t="s">
        <v>363</v>
      </c>
      <c r="E104" s="28" t="str">
        <f t="shared" si="9"/>
        <v>cincizeci lei</v>
      </c>
      <c r="F104" s="34">
        <v>310610</v>
      </c>
      <c r="G104" s="13">
        <v>50.78</v>
      </c>
      <c r="H104" s="28" t="str">
        <f t="shared" si="6"/>
        <v>cincizeci lei și șaptezeci și opt bani</v>
      </c>
      <c r="I104" s="29" t="e">
        <f>#REF!*G104</f>
        <v>#REF!</v>
      </c>
      <c r="J104" s="28" t="str">
        <f t="shared" si="7"/>
        <v>eroare!</v>
      </c>
      <c r="K104" s="13">
        <v>50</v>
      </c>
      <c r="L104" s="26" t="s">
        <v>14</v>
      </c>
      <c r="M104" s="46" t="s">
        <v>505</v>
      </c>
    </row>
    <row r="105" spans="1:13" s="32" customFormat="1" ht="25.15" customHeight="1" x14ac:dyDescent="0.2">
      <c r="A105" s="25">
        <f t="shared" si="8"/>
        <v>103</v>
      </c>
      <c r="B105" s="26" t="s">
        <v>365</v>
      </c>
      <c r="C105" s="27">
        <v>1003604005353</v>
      </c>
      <c r="D105" s="26" t="s">
        <v>367</v>
      </c>
      <c r="E105" s="28" t="str">
        <f t="shared" si="9"/>
        <v>zece lei</v>
      </c>
      <c r="F105" s="34">
        <v>6876141</v>
      </c>
      <c r="G105" s="13">
        <v>8.83</v>
      </c>
      <c r="H105" s="28" t="str">
        <f t="shared" si="6"/>
        <v>opt lei și optzeci și trei bani</v>
      </c>
      <c r="I105" s="29" t="e">
        <f>#REF!*G105</f>
        <v>#REF!</v>
      </c>
      <c r="J105" s="28" t="str">
        <f t="shared" si="7"/>
        <v>eroare!</v>
      </c>
      <c r="K105" s="13">
        <v>10</v>
      </c>
      <c r="L105" s="26" t="s">
        <v>14</v>
      </c>
      <c r="M105" s="46" t="s">
        <v>505</v>
      </c>
    </row>
    <row r="106" spans="1:13" s="32" customFormat="1" ht="25.15" customHeight="1" x14ac:dyDescent="0.2">
      <c r="A106" s="25">
        <f t="shared" si="8"/>
        <v>104</v>
      </c>
      <c r="B106" s="26" t="s">
        <v>368</v>
      </c>
      <c r="C106" s="27">
        <v>1003605005497</v>
      </c>
      <c r="D106" s="26" t="s">
        <v>370</v>
      </c>
      <c r="E106" s="28" t="str">
        <f t="shared" si="9"/>
        <v>zece lei</v>
      </c>
      <c r="F106" s="34">
        <v>121325</v>
      </c>
      <c r="G106" s="13">
        <v>19.579999999999998</v>
      </c>
      <c r="H106" s="28" t="str">
        <f t="shared" si="6"/>
        <v>nouăsprezece lei și cincizeci și opt bani</v>
      </c>
      <c r="I106" s="29" t="e">
        <f>#REF!*G106</f>
        <v>#REF!</v>
      </c>
      <c r="J106" s="28" t="str">
        <f t="shared" si="7"/>
        <v>eroare!</v>
      </c>
      <c r="K106" s="13">
        <v>10</v>
      </c>
      <c r="L106" s="26" t="s">
        <v>14</v>
      </c>
      <c r="M106" s="46" t="s">
        <v>505</v>
      </c>
    </row>
    <row r="107" spans="1:13" s="32" customFormat="1" ht="25.15" customHeight="1" x14ac:dyDescent="0.2">
      <c r="A107" s="25">
        <f t="shared" si="8"/>
        <v>105</v>
      </c>
      <c r="B107" s="26" t="s">
        <v>373</v>
      </c>
      <c r="C107" s="27">
        <v>1003600087162</v>
      </c>
      <c r="D107" s="26" t="s">
        <v>375</v>
      </c>
      <c r="E107" s="28" t="str">
        <f t="shared" si="9"/>
        <v>doisprezece lei</v>
      </c>
      <c r="F107" s="34">
        <v>62877</v>
      </c>
      <c r="G107" s="13">
        <v>37.630000000000003</v>
      </c>
      <c r="H107" s="28" t="str">
        <f t="shared" si="6"/>
        <v>treizeci și șapte lei și șaizeci și trei bani</v>
      </c>
      <c r="I107" s="29" t="e">
        <f>#REF!*G107</f>
        <v>#REF!</v>
      </c>
      <c r="J107" s="28" t="str">
        <f t="shared" si="7"/>
        <v>eroare!</v>
      </c>
      <c r="K107" s="13">
        <v>12</v>
      </c>
      <c r="L107" s="26" t="s">
        <v>14</v>
      </c>
      <c r="M107" s="46" t="s">
        <v>505</v>
      </c>
    </row>
    <row r="108" spans="1:13" s="32" customFormat="1" ht="25.15" customHeight="1" x14ac:dyDescent="0.2">
      <c r="A108" s="25">
        <f t="shared" si="8"/>
        <v>106</v>
      </c>
      <c r="B108" s="26" t="s">
        <v>376</v>
      </c>
      <c r="C108" s="27">
        <v>1002600023736</v>
      </c>
      <c r="D108" s="26" t="s">
        <v>378</v>
      </c>
      <c r="E108" s="28" t="str">
        <f t="shared" si="9"/>
        <v>zece lei</v>
      </c>
      <c r="F108" s="34">
        <v>1646396</v>
      </c>
      <c r="G108" s="13">
        <v>92.89</v>
      </c>
      <c r="H108" s="28" t="str">
        <f t="shared" si="6"/>
        <v>nouăzeci și doi lei și optzeci și nouă bani</v>
      </c>
      <c r="I108" s="29" t="e">
        <f>#REF!*G108</f>
        <v>#REF!</v>
      </c>
      <c r="J108" s="28" t="str">
        <f t="shared" si="7"/>
        <v>eroare!</v>
      </c>
      <c r="K108" s="13">
        <v>10</v>
      </c>
      <c r="L108" s="26" t="s">
        <v>14</v>
      </c>
      <c r="M108" s="46" t="s">
        <v>505</v>
      </c>
    </row>
    <row r="109" spans="1:13" s="32" customFormat="1" ht="25.15" customHeight="1" x14ac:dyDescent="0.2">
      <c r="A109" s="25">
        <f t="shared" si="8"/>
        <v>107</v>
      </c>
      <c r="B109" s="26" t="s">
        <v>207</v>
      </c>
      <c r="C109" s="27">
        <v>1002600040508</v>
      </c>
      <c r="D109" s="30" t="s">
        <v>209</v>
      </c>
      <c r="E109" s="28" t="str">
        <f t="shared" si="9"/>
        <v>zece lei</v>
      </c>
      <c r="F109" s="34">
        <v>49827</v>
      </c>
      <c r="G109" s="13">
        <v>8.43</v>
      </c>
      <c r="H109" s="28" t="str">
        <f t="shared" si="6"/>
        <v>opt lei și patruzeci și trei bani</v>
      </c>
      <c r="I109" s="29" t="e">
        <f>#REF!*G109</f>
        <v>#REF!</v>
      </c>
      <c r="J109" s="28" t="str">
        <f t="shared" si="7"/>
        <v>eroare!</v>
      </c>
      <c r="K109" s="13">
        <v>10</v>
      </c>
      <c r="L109" s="26" t="s">
        <v>14</v>
      </c>
      <c r="M109" s="46" t="s">
        <v>505</v>
      </c>
    </row>
    <row r="110" spans="1:13" s="32" customFormat="1" ht="25.15" customHeight="1" x14ac:dyDescent="0.2">
      <c r="A110" s="25">
        <f t="shared" si="8"/>
        <v>108</v>
      </c>
      <c r="B110" s="26" t="s">
        <v>379</v>
      </c>
      <c r="C110" s="27">
        <v>1003602026370</v>
      </c>
      <c r="D110" s="26" t="s">
        <v>381</v>
      </c>
      <c r="E110" s="28" t="str">
        <f t="shared" si="9"/>
        <v>zece lei</v>
      </c>
      <c r="F110" s="34">
        <v>1557210</v>
      </c>
      <c r="G110" s="13">
        <v>2.64</v>
      </c>
      <c r="H110" s="28" t="str">
        <f t="shared" si="6"/>
        <v>doi lei și șaizeci și patru bani</v>
      </c>
      <c r="I110" s="29" t="e">
        <f>#REF!*G110</f>
        <v>#REF!</v>
      </c>
      <c r="J110" s="28" t="str">
        <f t="shared" si="7"/>
        <v>eroare!</v>
      </c>
      <c r="K110" s="13">
        <v>10</v>
      </c>
      <c r="L110" s="26" t="s">
        <v>14</v>
      </c>
      <c r="M110" s="46" t="s">
        <v>505</v>
      </c>
    </row>
    <row r="111" spans="1:13" s="32" customFormat="1" ht="25.15" customHeight="1" x14ac:dyDescent="0.2">
      <c r="A111" s="25">
        <f t="shared" si="8"/>
        <v>109</v>
      </c>
      <c r="B111" s="26" t="s">
        <v>365</v>
      </c>
      <c r="C111" s="27">
        <v>1003604005353</v>
      </c>
      <c r="D111" s="26" t="s">
        <v>367</v>
      </c>
      <c r="E111" s="28" t="str">
        <f t="shared" si="9"/>
        <v>zece lei</v>
      </c>
      <c r="F111" s="34">
        <v>6876141</v>
      </c>
      <c r="G111" s="13">
        <v>8.83</v>
      </c>
      <c r="H111" s="28" t="str">
        <f t="shared" si="6"/>
        <v>opt lei și optzeci și trei bani</v>
      </c>
      <c r="I111" s="29" t="e">
        <f>#REF!*G111</f>
        <v>#REF!</v>
      </c>
      <c r="J111" s="28" t="str">
        <f t="shared" si="7"/>
        <v>eroare!</v>
      </c>
      <c r="K111" s="13">
        <v>10</v>
      </c>
      <c r="L111" s="26" t="s">
        <v>14</v>
      </c>
      <c r="M111" s="46" t="s">
        <v>505</v>
      </c>
    </row>
    <row r="112" spans="1:13" s="9" customFormat="1" ht="21.75" x14ac:dyDescent="0.25">
      <c r="A112" s="25">
        <f t="shared" si="8"/>
        <v>110</v>
      </c>
      <c r="B112" s="1" t="s">
        <v>201</v>
      </c>
      <c r="C112" s="2">
        <v>1002600044573</v>
      </c>
      <c r="D112" s="6" t="s">
        <v>203</v>
      </c>
      <c r="E112" s="12" t="str">
        <f t="shared" si="9"/>
        <v>zece lei</v>
      </c>
      <c r="F112" s="4">
        <v>112809</v>
      </c>
      <c r="G112" s="13">
        <v>20.27</v>
      </c>
      <c r="H112" s="12" t="str">
        <f t="shared" si="6"/>
        <v>douăzeci lei și douăzeci și șapte bani</v>
      </c>
      <c r="I112" s="5" t="e">
        <f>#REF!*G112</f>
        <v>#REF!</v>
      </c>
      <c r="J112" s="12" t="str">
        <f t="shared" si="7"/>
        <v>eroare!</v>
      </c>
      <c r="K112" s="3">
        <v>10</v>
      </c>
      <c r="L112" s="1" t="s">
        <v>63</v>
      </c>
      <c r="M112" s="8" t="s">
        <v>505</v>
      </c>
    </row>
  </sheetData>
  <autoFilter ref="A2:L111"/>
  <pageMargins left="0.7" right="0.7" top="0.75" bottom="0.75" header="0.3" footer="0.3"/>
  <pageSetup paperSize="9" scale="68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PR</vt:lpstr>
      <vt:lpstr>MTF 29102020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Oleg</dc:creator>
  <cp:lastModifiedBy>Мила</cp:lastModifiedBy>
  <cp:lastPrinted>2020-10-29T10:43:13Z</cp:lastPrinted>
  <dcterms:created xsi:type="dcterms:W3CDTF">2020-08-18T07:42:30Z</dcterms:created>
  <dcterms:modified xsi:type="dcterms:W3CDTF">2020-10-29T15:21:32Z</dcterms:modified>
</cp:coreProperties>
</file>